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C9DAFA68-1192-4446-8416-0C63E091A886}" xr6:coauthVersionLast="47" xr6:coauthVersionMax="47" xr10:uidLastSave="{00000000-0000-0000-0000-000000000000}"/>
  <bookViews>
    <workbookView xWindow="28680" yWindow="-120" windowWidth="25440" windowHeight="15270" xr2:uid="{EEDFAF66-3689-497A-9B80-12B944A64D73}"/>
  </bookViews>
  <sheets>
    <sheet name="Dati" sheetId="1" r:id="rId1"/>
    <sheet name="Statistiche" sheetId="3" r:id="rId2"/>
    <sheet name="Istogrammi" sheetId="9" r:id="rId3"/>
    <sheet name="Boxplot" sheetId="10" r:id="rId4"/>
    <sheet name="Turista" sheetId="2" r:id="rId5"/>
    <sheet name="Turista x1000" sheetId="12" r:id="rId6"/>
    <sheet name="S&amp;PTR" sheetId="5" r:id="rId7"/>
    <sheet name="BTC" sheetId="6" r:id="rId8"/>
    <sheet name="Tbond5" sheetId="7" r:id="rId9"/>
    <sheet name="Gold" sheetId="8" r:id="rId10"/>
  </sheets>
  <definedNames>
    <definedName name="_xlchart.v1.0" hidden="1">Dati!$F$1</definedName>
    <definedName name="_xlchart.v1.1" hidden="1">Dati!$F$2:$F$501</definedName>
    <definedName name="_xlchart.v1.10" hidden="1">Dati!$E$1</definedName>
    <definedName name="_xlchart.v1.11" hidden="1">Dati!$E$2:$E$501</definedName>
    <definedName name="_xlchart.v1.12" hidden="1">Dati!$G$1</definedName>
    <definedName name="_xlchart.v1.13" hidden="1">Dati!$G$2:$G$501</definedName>
    <definedName name="_xlchart.v1.14" hidden="1">Dati!$H$1</definedName>
    <definedName name="_xlchart.v1.15" hidden="1">Dati!$H$2:$H$501</definedName>
    <definedName name="_xlchart.v1.2" hidden="1">Dati!$E$1</definedName>
    <definedName name="_xlchart.v1.3" hidden="1">Dati!$E$2:$E$501</definedName>
    <definedName name="_xlchart.v1.4" hidden="1">Dati!$H$1</definedName>
    <definedName name="_xlchart.v1.5" hidden="1">Dati!$H$2:$H$501</definedName>
    <definedName name="_xlchart.v1.6" hidden="1">Dati!$G$1</definedName>
    <definedName name="_xlchart.v1.7" hidden="1">Dati!$G$2:$G$501</definedName>
    <definedName name="_xlchart.v1.8" hidden="1">Dati!$F$1</definedName>
    <definedName name="_xlchart.v1.9" hidden="1">Dati!$F$2:$F$501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3" i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 s="1"/>
  <c r="D125" i="1" a="1"/>
  <c r="D125" i="1" s="1"/>
  <c r="D126" i="1" a="1"/>
  <c r="D126" i="1" s="1"/>
  <c r="D127" i="1" a="1"/>
  <c r="D127" i="1" s="1"/>
  <c r="D128" i="1" a="1"/>
  <c r="D128" i="1" s="1"/>
  <c r="D129" i="1" a="1"/>
  <c r="D129" i="1" s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 s="1"/>
  <c r="D155" i="1" a="1"/>
  <c r="D155" i="1" s="1"/>
  <c r="D156" i="1" a="1"/>
  <c r="D156" i="1" s="1"/>
  <c r="D157" i="1" a="1"/>
  <c r="D157" i="1" s="1"/>
  <c r="D158" i="1" a="1"/>
  <c r="D158" i="1" s="1"/>
  <c r="D159" i="1" a="1"/>
  <c r="D159" i="1" s="1"/>
  <c r="D160" i="1" a="1"/>
  <c r="D160" i="1" s="1"/>
  <c r="D161" i="1" a="1"/>
  <c r="D161" i="1" s="1"/>
  <c r="D162" i="1" a="1"/>
  <c r="D162" i="1" s="1"/>
  <c r="D163" i="1" a="1"/>
  <c r="D163" i="1" s="1"/>
  <c r="D164" i="1" a="1"/>
  <c r="D164" i="1" s="1"/>
  <c r="D165" i="1" a="1"/>
  <c r="D165" i="1" s="1"/>
  <c r="D166" i="1" a="1"/>
  <c r="D166" i="1" s="1"/>
  <c r="D167" i="1" a="1"/>
  <c r="D167" i="1" s="1"/>
  <c r="D168" i="1" a="1"/>
  <c r="D168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 s="1"/>
  <c r="D178" i="1" a="1"/>
  <c r="D178" i="1" s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 s="1"/>
  <c r="D192" i="1" a="1"/>
  <c r="D192" i="1" s="1"/>
  <c r="D193" i="1" a="1"/>
  <c r="D193" i="1" s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 s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 s="1"/>
  <c r="D228" i="1" a="1"/>
  <c r="D228" i="1" s="1"/>
  <c r="D229" i="1" a="1"/>
  <c r="D229" i="1" s="1"/>
  <c r="D230" i="1" a="1"/>
  <c r="D230" i="1" s="1"/>
  <c r="D231" i="1" a="1"/>
  <c r="D231" i="1" s="1"/>
  <c r="D232" i="1" a="1"/>
  <c r="D232" i="1" s="1"/>
  <c r="D233" i="1" a="1"/>
  <c r="D233" i="1" s="1"/>
  <c r="D234" i="1" a="1"/>
  <c r="D234" i="1" s="1"/>
  <c r="D235" i="1" a="1"/>
  <c r="D235" i="1" s="1"/>
  <c r="D236" i="1" a="1"/>
  <c r="D236" i="1" s="1"/>
  <c r="D237" i="1" a="1"/>
  <c r="D237" i="1" s="1"/>
  <c r="D238" i="1" a="1"/>
  <c r="D238" i="1" s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245" i="1" a="1"/>
  <c r="D245" i="1" s="1"/>
  <c r="D246" i="1" a="1"/>
  <c r="D246" i="1" s="1"/>
  <c r="D247" i="1" a="1"/>
  <c r="D247" i="1" s="1"/>
  <c r="D248" i="1" a="1"/>
  <c r="D248" i="1" s="1"/>
  <c r="D249" i="1" a="1"/>
  <c r="D249" i="1" s="1"/>
  <c r="D250" i="1" a="1"/>
  <c r="D250" i="1" s="1"/>
  <c r="D251" i="1" a="1"/>
  <c r="D251" i="1" s="1"/>
  <c r="D252" i="1" a="1"/>
  <c r="D252" i="1" s="1"/>
  <c r="D253" i="1" a="1"/>
  <c r="D253" i="1" s="1"/>
  <c r="D254" i="1" a="1"/>
  <c r="D254" i="1" s="1"/>
  <c r="D255" i="1" a="1"/>
  <c r="D255" i="1" s="1"/>
  <c r="D256" i="1" a="1"/>
  <c r="D256" i="1" s="1"/>
  <c r="D257" i="1" a="1"/>
  <c r="D257" i="1" s="1"/>
  <c r="D258" i="1" a="1"/>
  <c r="D258" i="1" s="1"/>
  <c r="D259" i="1" a="1"/>
  <c r="D259" i="1" s="1"/>
  <c r="D260" i="1" a="1"/>
  <c r="D260" i="1" s="1"/>
  <c r="D261" i="1" a="1"/>
  <c r="D261" i="1" s="1"/>
  <c r="D262" i="1" a="1"/>
  <c r="D262" i="1" s="1"/>
  <c r="D263" i="1" a="1"/>
  <c r="D263" i="1" s="1"/>
  <c r="D264" i="1" a="1"/>
  <c r="D264" i="1" s="1"/>
  <c r="D265" i="1" a="1"/>
  <c r="D265" i="1" s="1"/>
  <c r="D266" i="1" a="1"/>
  <c r="D266" i="1" s="1"/>
  <c r="D267" i="1" a="1"/>
  <c r="D267" i="1" s="1"/>
  <c r="D268" i="1" a="1"/>
  <c r="D268" i="1" s="1"/>
  <c r="D269" i="1" a="1"/>
  <c r="D269" i="1" s="1"/>
  <c r="D270" i="1" a="1"/>
  <c r="D270" i="1" s="1"/>
  <c r="D271" i="1" a="1"/>
  <c r="D271" i="1" s="1"/>
  <c r="D272" i="1" a="1"/>
  <c r="D272" i="1" s="1"/>
  <c r="D273" i="1" a="1"/>
  <c r="D273" i="1" s="1"/>
  <c r="D274" i="1" a="1"/>
  <c r="D274" i="1" s="1"/>
  <c r="D275" i="1" a="1"/>
  <c r="D275" i="1" s="1"/>
  <c r="D276" i="1" a="1"/>
  <c r="D276" i="1" s="1"/>
  <c r="D277" i="1" a="1"/>
  <c r="D277" i="1" s="1"/>
  <c r="D278" i="1" a="1"/>
  <c r="D278" i="1" s="1"/>
  <c r="D279" i="1" a="1"/>
  <c r="D279" i="1" s="1"/>
  <c r="D280" i="1" a="1"/>
  <c r="D280" i="1" s="1"/>
  <c r="D281" i="1" a="1"/>
  <c r="D281" i="1" s="1"/>
  <c r="D282" i="1" a="1"/>
  <c r="D282" i="1" s="1"/>
  <c r="D283" i="1" a="1"/>
  <c r="D283" i="1" s="1"/>
  <c r="D284" i="1" a="1"/>
  <c r="D284" i="1" s="1"/>
  <c r="D285" i="1" a="1"/>
  <c r="D285" i="1" s="1"/>
  <c r="D286" i="1" a="1"/>
  <c r="D286" i="1" s="1"/>
  <c r="D287" i="1" a="1"/>
  <c r="D287" i="1" s="1"/>
  <c r="D288" i="1" a="1"/>
  <c r="D288" i="1" s="1"/>
  <c r="D289" i="1" a="1"/>
  <c r="D289" i="1" s="1"/>
  <c r="D290" i="1" a="1"/>
  <c r="D290" i="1" s="1"/>
  <c r="D291" i="1" a="1"/>
  <c r="D291" i="1" s="1"/>
  <c r="D292" i="1" a="1"/>
  <c r="D292" i="1" s="1"/>
  <c r="D293" i="1" a="1"/>
  <c r="D293" i="1" s="1"/>
  <c r="D294" i="1" a="1"/>
  <c r="D294" i="1" s="1"/>
  <c r="D295" i="1" a="1"/>
  <c r="D295" i="1" s="1"/>
  <c r="D296" i="1" a="1"/>
  <c r="D296" i="1" s="1"/>
  <c r="D297" i="1" a="1"/>
  <c r="D297" i="1" s="1"/>
  <c r="D298" i="1" a="1"/>
  <c r="D298" i="1" s="1"/>
  <c r="D299" i="1" a="1"/>
  <c r="D299" i="1" s="1"/>
  <c r="D300" i="1" a="1"/>
  <c r="D300" i="1" s="1"/>
  <c r="D301" i="1" a="1"/>
  <c r="D301" i="1" s="1"/>
  <c r="D302" i="1" a="1"/>
  <c r="D302" i="1" s="1"/>
  <c r="D303" i="1" a="1"/>
  <c r="D303" i="1" s="1"/>
  <c r="D304" i="1" a="1"/>
  <c r="D304" i="1" s="1"/>
  <c r="D305" i="1" a="1"/>
  <c r="D305" i="1" s="1"/>
  <c r="D306" i="1" a="1"/>
  <c r="D306" i="1" s="1"/>
  <c r="D307" i="1" a="1"/>
  <c r="D307" i="1" s="1"/>
  <c r="D308" i="1" a="1"/>
  <c r="D308" i="1" s="1"/>
  <c r="D309" i="1" a="1"/>
  <c r="D309" i="1" s="1"/>
  <c r="D310" i="1" a="1"/>
  <c r="D310" i="1" s="1"/>
  <c r="D311" i="1" a="1"/>
  <c r="D311" i="1" s="1"/>
  <c r="D312" i="1" a="1"/>
  <c r="D312" i="1" s="1"/>
  <c r="D313" i="1" a="1"/>
  <c r="D313" i="1" s="1"/>
  <c r="D314" i="1" a="1"/>
  <c r="D314" i="1" s="1"/>
  <c r="D315" i="1" a="1"/>
  <c r="D315" i="1" s="1"/>
  <c r="D316" i="1" a="1"/>
  <c r="D316" i="1" s="1"/>
  <c r="D317" i="1" a="1"/>
  <c r="D317" i="1" s="1"/>
  <c r="D318" i="1" a="1"/>
  <c r="D318" i="1" s="1"/>
  <c r="D319" i="1" a="1"/>
  <c r="D319" i="1" s="1"/>
  <c r="D320" i="1" a="1"/>
  <c r="D320" i="1" s="1"/>
  <c r="D321" i="1" a="1"/>
  <c r="D321" i="1" s="1"/>
  <c r="D322" i="1" a="1"/>
  <c r="D322" i="1" s="1"/>
  <c r="D323" i="1" a="1"/>
  <c r="D323" i="1" s="1"/>
  <c r="D324" i="1" a="1"/>
  <c r="D324" i="1" s="1"/>
  <c r="D325" i="1" a="1"/>
  <c r="D325" i="1" s="1"/>
  <c r="D326" i="1" a="1"/>
  <c r="D326" i="1" s="1"/>
  <c r="D327" i="1" a="1"/>
  <c r="D327" i="1" s="1"/>
  <c r="D328" i="1" a="1"/>
  <c r="D328" i="1" s="1"/>
  <c r="D329" i="1" a="1"/>
  <c r="D329" i="1" s="1"/>
  <c r="D330" i="1" a="1"/>
  <c r="D330" i="1" s="1"/>
  <c r="D331" i="1" a="1"/>
  <c r="D331" i="1" s="1"/>
  <c r="D332" i="1" a="1"/>
  <c r="D332" i="1" s="1"/>
  <c r="D333" i="1" a="1"/>
  <c r="D333" i="1" s="1"/>
  <c r="D334" i="1" a="1"/>
  <c r="D334" i="1" s="1"/>
  <c r="D335" i="1" a="1"/>
  <c r="D335" i="1" s="1"/>
  <c r="D336" i="1" a="1"/>
  <c r="D336" i="1" s="1"/>
  <c r="D337" i="1" a="1"/>
  <c r="D337" i="1" s="1"/>
  <c r="D338" i="1" a="1"/>
  <c r="D338" i="1" s="1"/>
  <c r="D339" i="1" a="1"/>
  <c r="D339" i="1" s="1"/>
  <c r="D340" i="1" a="1"/>
  <c r="D340" i="1" s="1"/>
  <c r="D341" i="1" a="1"/>
  <c r="D341" i="1" s="1"/>
  <c r="D342" i="1" a="1"/>
  <c r="D342" i="1" s="1"/>
  <c r="D343" i="1" a="1"/>
  <c r="D343" i="1" s="1"/>
  <c r="D344" i="1" a="1"/>
  <c r="D344" i="1" s="1"/>
  <c r="D345" i="1" a="1"/>
  <c r="D345" i="1" s="1"/>
  <c r="D346" i="1" a="1"/>
  <c r="D346" i="1" s="1"/>
  <c r="D347" i="1" a="1"/>
  <c r="D347" i="1" s="1"/>
  <c r="D348" i="1" a="1"/>
  <c r="D348" i="1" s="1"/>
  <c r="D349" i="1" a="1"/>
  <c r="D349" i="1" s="1"/>
  <c r="D350" i="1" a="1"/>
  <c r="D350" i="1" s="1"/>
  <c r="D351" i="1" a="1"/>
  <c r="D351" i="1" s="1"/>
  <c r="D352" i="1" a="1"/>
  <c r="D352" i="1" s="1"/>
  <c r="D353" i="1" a="1"/>
  <c r="D353" i="1" s="1"/>
  <c r="D354" i="1" a="1"/>
  <c r="D354" i="1" s="1"/>
  <c r="D355" i="1" a="1"/>
  <c r="D355" i="1" s="1"/>
  <c r="D356" i="1" a="1"/>
  <c r="D356" i="1" s="1"/>
  <c r="D357" i="1" a="1"/>
  <c r="D357" i="1" s="1"/>
  <c r="D358" i="1" a="1"/>
  <c r="D358" i="1" s="1"/>
  <c r="D359" i="1" a="1"/>
  <c r="D359" i="1" s="1"/>
  <c r="D360" i="1" a="1"/>
  <c r="D360" i="1" s="1"/>
  <c r="D361" i="1" a="1"/>
  <c r="D361" i="1" s="1"/>
  <c r="D362" i="1" a="1"/>
  <c r="D362" i="1" s="1"/>
  <c r="D363" i="1" a="1"/>
  <c r="D363" i="1" s="1"/>
  <c r="D364" i="1" a="1"/>
  <c r="D364" i="1" s="1"/>
  <c r="D365" i="1" a="1"/>
  <c r="D365" i="1" s="1"/>
  <c r="D366" i="1" a="1"/>
  <c r="D366" i="1" s="1"/>
  <c r="D367" i="1" a="1"/>
  <c r="D367" i="1" s="1"/>
  <c r="D368" i="1" a="1"/>
  <c r="D368" i="1" s="1"/>
  <c r="D369" i="1" a="1"/>
  <c r="D369" i="1" s="1"/>
  <c r="D370" i="1" a="1"/>
  <c r="D370" i="1" s="1"/>
  <c r="D371" i="1" a="1"/>
  <c r="D371" i="1" s="1"/>
  <c r="D372" i="1" a="1"/>
  <c r="D372" i="1" s="1"/>
  <c r="D373" i="1" a="1"/>
  <c r="D373" i="1" s="1"/>
  <c r="D374" i="1" a="1"/>
  <c r="D374" i="1" s="1"/>
  <c r="D375" i="1" a="1"/>
  <c r="D375" i="1" s="1"/>
  <c r="D376" i="1" a="1"/>
  <c r="D376" i="1" s="1"/>
  <c r="D377" i="1" a="1"/>
  <c r="D377" i="1" s="1"/>
  <c r="D378" i="1" a="1"/>
  <c r="D378" i="1" s="1"/>
  <c r="D379" i="1" a="1"/>
  <c r="D379" i="1" s="1"/>
  <c r="D380" i="1" a="1"/>
  <c r="D380" i="1" s="1"/>
  <c r="D381" i="1" a="1"/>
  <c r="D381" i="1" s="1"/>
  <c r="D382" i="1" a="1"/>
  <c r="D382" i="1" s="1"/>
  <c r="D383" i="1" a="1"/>
  <c r="D383" i="1" s="1"/>
  <c r="D384" i="1" a="1"/>
  <c r="D384" i="1" s="1"/>
  <c r="D385" i="1" a="1"/>
  <c r="D385" i="1" s="1"/>
  <c r="D386" i="1" a="1"/>
  <c r="D386" i="1" s="1"/>
  <c r="D387" i="1" a="1"/>
  <c r="D387" i="1" s="1"/>
  <c r="D388" i="1" a="1"/>
  <c r="D388" i="1" s="1"/>
  <c r="D389" i="1" a="1"/>
  <c r="D389" i="1" s="1"/>
  <c r="D390" i="1" a="1"/>
  <c r="D390" i="1" s="1"/>
  <c r="D391" i="1" a="1"/>
  <c r="D391" i="1" s="1"/>
  <c r="D392" i="1" a="1"/>
  <c r="D392" i="1" s="1"/>
  <c r="D393" i="1" a="1"/>
  <c r="D393" i="1" s="1"/>
  <c r="D394" i="1" a="1"/>
  <c r="D394" i="1" s="1"/>
  <c r="D395" i="1" a="1"/>
  <c r="D395" i="1" s="1"/>
  <c r="D396" i="1" a="1"/>
  <c r="D396" i="1" s="1"/>
  <c r="D397" i="1" a="1"/>
  <c r="D397" i="1" s="1"/>
  <c r="D398" i="1" a="1"/>
  <c r="D398" i="1" s="1"/>
  <c r="D399" i="1" a="1"/>
  <c r="D399" i="1" s="1"/>
  <c r="D400" i="1" a="1"/>
  <c r="D400" i="1" s="1"/>
  <c r="D401" i="1" a="1"/>
  <c r="D401" i="1" s="1"/>
  <c r="D402" i="1" a="1"/>
  <c r="D402" i="1" s="1"/>
  <c r="D403" i="1" a="1"/>
  <c r="D403" i="1" s="1"/>
  <c r="D404" i="1" a="1"/>
  <c r="D404" i="1" s="1"/>
  <c r="D405" i="1" a="1"/>
  <c r="D405" i="1" s="1"/>
  <c r="D406" i="1" a="1"/>
  <c r="D406" i="1" s="1"/>
  <c r="D407" i="1" a="1"/>
  <c r="D407" i="1" s="1"/>
  <c r="D408" i="1" a="1"/>
  <c r="D408" i="1" s="1"/>
  <c r="D409" i="1" a="1"/>
  <c r="D409" i="1" s="1"/>
  <c r="D410" i="1" a="1"/>
  <c r="D410" i="1" s="1"/>
  <c r="D411" i="1" a="1"/>
  <c r="D411" i="1" s="1"/>
  <c r="D412" i="1" a="1"/>
  <c r="D412" i="1" s="1"/>
  <c r="D413" i="1" a="1"/>
  <c r="D413" i="1" s="1"/>
  <c r="D414" i="1" a="1"/>
  <c r="D414" i="1" s="1"/>
  <c r="D415" i="1" a="1"/>
  <c r="D415" i="1" s="1"/>
  <c r="D416" i="1" a="1"/>
  <c r="D416" i="1" s="1"/>
  <c r="D417" i="1" a="1"/>
  <c r="D417" i="1" s="1"/>
  <c r="D418" i="1" a="1"/>
  <c r="D418" i="1" s="1"/>
  <c r="D419" i="1" a="1"/>
  <c r="D419" i="1" s="1"/>
  <c r="D420" i="1" a="1"/>
  <c r="D420" i="1" s="1"/>
  <c r="D421" i="1" a="1"/>
  <c r="D421" i="1" s="1"/>
  <c r="D422" i="1" a="1"/>
  <c r="D422" i="1" s="1"/>
  <c r="D423" i="1" a="1"/>
  <c r="D423" i="1" s="1"/>
  <c r="D424" i="1" a="1"/>
  <c r="D424" i="1" s="1"/>
  <c r="D425" i="1" a="1"/>
  <c r="D425" i="1" s="1"/>
  <c r="D426" i="1" a="1"/>
  <c r="D426" i="1" s="1"/>
  <c r="D427" i="1" a="1"/>
  <c r="D427" i="1" s="1"/>
  <c r="D428" i="1" a="1"/>
  <c r="D428" i="1" s="1"/>
  <c r="D429" i="1" a="1"/>
  <c r="D429" i="1" s="1"/>
  <c r="D430" i="1" a="1"/>
  <c r="D430" i="1" s="1"/>
  <c r="D431" i="1" a="1"/>
  <c r="D431" i="1" s="1"/>
  <c r="D432" i="1" a="1"/>
  <c r="D432" i="1" s="1"/>
  <c r="D433" i="1" a="1"/>
  <c r="D433" i="1" s="1"/>
  <c r="D434" i="1" a="1"/>
  <c r="D434" i="1" s="1"/>
  <c r="D435" i="1" a="1"/>
  <c r="D435" i="1" s="1"/>
  <c r="D436" i="1" a="1"/>
  <c r="D436" i="1" s="1"/>
  <c r="D437" i="1" a="1"/>
  <c r="D437" i="1" s="1"/>
  <c r="D438" i="1" a="1"/>
  <c r="D438" i="1" s="1"/>
  <c r="D439" i="1" a="1"/>
  <c r="D439" i="1" s="1"/>
  <c r="D440" i="1" a="1"/>
  <c r="D440" i="1" s="1"/>
  <c r="D441" i="1" a="1"/>
  <c r="D441" i="1" s="1"/>
  <c r="D442" i="1" a="1"/>
  <c r="D442" i="1" s="1"/>
  <c r="D443" i="1" a="1"/>
  <c r="D443" i="1" s="1"/>
  <c r="D444" i="1" a="1"/>
  <c r="D444" i="1" s="1"/>
  <c r="D445" i="1" a="1"/>
  <c r="D445" i="1" s="1"/>
  <c r="D446" i="1" a="1"/>
  <c r="D446" i="1" s="1"/>
  <c r="D447" i="1" a="1"/>
  <c r="D447" i="1" s="1"/>
  <c r="D448" i="1" a="1"/>
  <c r="D448" i="1" s="1"/>
  <c r="D449" i="1" a="1"/>
  <c r="D449" i="1" s="1"/>
  <c r="D450" i="1" a="1"/>
  <c r="D450" i="1" s="1"/>
  <c r="D451" i="1" a="1"/>
  <c r="D451" i="1" s="1"/>
  <c r="D452" i="1" a="1"/>
  <c r="D452" i="1" s="1"/>
  <c r="D453" i="1" a="1"/>
  <c r="D453" i="1" s="1"/>
  <c r="D454" i="1" a="1"/>
  <c r="D454" i="1" s="1"/>
  <c r="D455" i="1" a="1"/>
  <c r="D455" i="1" s="1"/>
  <c r="D456" i="1" a="1"/>
  <c r="D456" i="1" s="1"/>
  <c r="D457" i="1" a="1"/>
  <c r="D457" i="1" s="1"/>
  <c r="D458" i="1" a="1"/>
  <c r="D458" i="1" s="1"/>
  <c r="D459" i="1" a="1"/>
  <c r="D459" i="1" s="1"/>
  <c r="D460" i="1" a="1"/>
  <c r="D460" i="1" s="1"/>
  <c r="D461" i="1" a="1"/>
  <c r="D461" i="1" s="1"/>
  <c r="D462" i="1" a="1"/>
  <c r="D462" i="1" s="1"/>
  <c r="D463" i="1" a="1"/>
  <c r="D463" i="1" s="1"/>
  <c r="D464" i="1" a="1"/>
  <c r="D464" i="1" s="1"/>
  <c r="D465" i="1" a="1"/>
  <c r="D465" i="1" s="1"/>
  <c r="D466" i="1" a="1"/>
  <c r="D466" i="1" s="1"/>
  <c r="D467" i="1" a="1"/>
  <c r="D467" i="1" s="1"/>
  <c r="D468" i="1" a="1"/>
  <c r="D468" i="1" s="1"/>
  <c r="D469" i="1" a="1"/>
  <c r="D469" i="1" s="1"/>
  <c r="D470" i="1" a="1"/>
  <c r="D470" i="1" s="1"/>
  <c r="D471" i="1" a="1"/>
  <c r="D471" i="1" s="1"/>
  <c r="D472" i="1" a="1"/>
  <c r="D472" i="1" s="1"/>
  <c r="D473" i="1" a="1"/>
  <c r="D473" i="1" s="1"/>
  <c r="D474" i="1" a="1"/>
  <c r="D474" i="1" s="1"/>
  <c r="D475" i="1" a="1"/>
  <c r="D475" i="1" s="1"/>
  <c r="D476" i="1" a="1"/>
  <c r="D476" i="1" s="1"/>
  <c r="D477" i="1" a="1"/>
  <c r="D477" i="1" s="1"/>
  <c r="D478" i="1" a="1"/>
  <c r="D478" i="1" s="1"/>
  <c r="D479" i="1" a="1"/>
  <c r="D479" i="1" s="1"/>
  <c r="D480" i="1" a="1"/>
  <c r="D480" i="1" s="1"/>
  <c r="D481" i="1" a="1"/>
  <c r="D481" i="1" s="1"/>
  <c r="D482" i="1" a="1"/>
  <c r="D482" i="1" s="1"/>
  <c r="D483" i="1" a="1"/>
  <c r="D483" i="1" s="1"/>
  <c r="D484" i="1" a="1"/>
  <c r="D484" i="1" s="1"/>
  <c r="D485" i="1" a="1"/>
  <c r="D485" i="1" s="1"/>
  <c r="D486" i="1" a="1"/>
  <c r="D486" i="1" s="1"/>
  <c r="D487" i="1" a="1"/>
  <c r="D487" i="1" s="1"/>
  <c r="D488" i="1" a="1"/>
  <c r="D488" i="1" s="1"/>
  <c r="D489" i="1" a="1"/>
  <c r="D489" i="1" s="1"/>
  <c r="D490" i="1" a="1"/>
  <c r="D490" i="1" s="1"/>
  <c r="D491" i="1" a="1"/>
  <c r="D491" i="1" s="1"/>
  <c r="D492" i="1" a="1"/>
  <c r="D492" i="1" s="1"/>
  <c r="D493" i="1" a="1"/>
  <c r="D493" i="1" s="1"/>
  <c r="D494" i="1" a="1"/>
  <c r="D494" i="1" s="1"/>
  <c r="D495" i="1" a="1"/>
  <c r="D495" i="1" s="1"/>
  <c r="D496" i="1" a="1"/>
  <c r="D496" i="1" s="1"/>
  <c r="D497" i="1" a="1"/>
  <c r="D497" i="1" s="1"/>
  <c r="D498" i="1" a="1"/>
  <c r="D498" i="1" s="1"/>
  <c r="D499" i="1" a="1"/>
  <c r="D499" i="1" s="1"/>
  <c r="D500" i="1" a="1"/>
  <c r="D500" i="1" s="1"/>
  <c r="D501" i="1" a="1"/>
  <c r="D501" i="1" s="1"/>
  <c r="D502" i="1" a="1"/>
  <c r="D502" i="1" s="1"/>
  <c r="D3" i="1" a="1"/>
  <c r="D3" i="1" s="1"/>
  <c r="A502" i="1"/>
  <c r="C502" i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Q4" i="1"/>
  <c r="R4" i="1"/>
  <c r="Q5" i="1"/>
  <c r="Q6" i="1" s="1"/>
  <c r="R5" i="1"/>
  <c r="R6" i="1"/>
  <c r="R7" i="1" s="1"/>
  <c r="R8" i="1" s="1"/>
  <c r="R9" i="1" s="1"/>
  <c r="R10" i="1" s="1"/>
  <c r="R11" i="1" s="1"/>
  <c r="R12" i="1" s="1"/>
  <c r="R13" i="1" s="1"/>
  <c r="R14" i="1" s="1"/>
  <c r="R15" i="1" s="1"/>
  <c r="Q7" i="1"/>
  <c r="Q8" i="1" s="1"/>
  <c r="Q9" i="1" s="1"/>
  <c r="Q10" i="1" s="1"/>
  <c r="Q11" i="1" s="1"/>
  <c r="Q12" i="1" s="1"/>
  <c r="Q13" i="1"/>
  <c r="Q14" i="1" s="1"/>
  <c r="Q15" i="1" s="1"/>
  <c r="Q16" i="1" s="1"/>
  <c r="Q17" i="1" s="1"/>
  <c r="Q18" i="1" s="1"/>
  <c r="Q19" i="1" s="1"/>
  <c r="Q20" i="1" s="1"/>
  <c r="R16" i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P19" i="1"/>
  <c r="P20" i="1" s="1"/>
  <c r="P21" i="1" s="1"/>
  <c r="P22" i="1" s="1"/>
  <c r="P23" i="1" s="1"/>
  <c r="P24" i="1" s="1"/>
  <c r="P25" i="1" s="1"/>
  <c r="Q21" i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P26" i="1"/>
  <c r="P27" i="1" s="1"/>
  <c r="P28" i="1" s="1"/>
  <c r="P29" i="1" s="1"/>
  <c r="P30" i="1" s="1"/>
  <c r="P31" i="1" s="1"/>
  <c r="P32" i="1" s="1"/>
  <c r="P33" i="1" s="1"/>
  <c r="R32" i="1"/>
  <c r="R33" i="1" s="1"/>
  <c r="R34" i="1" s="1"/>
  <c r="R35" i="1" s="1"/>
  <c r="R36" i="1" s="1"/>
  <c r="R37" i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F10" i="3"/>
  <c r="F11" i="3" s="1"/>
  <c r="G10" i="3"/>
  <c r="G11" i="3" s="1"/>
  <c r="H10" i="3"/>
  <c r="H11" i="3" s="1"/>
  <c r="I10" i="3"/>
  <c r="I11" i="3" s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" i="8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" i="7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X3" i="1"/>
  <c r="Y3" i="1"/>
  <c r="Z3" i="1"/>
  <c r="AA3" i="1"/>
  <c r="AB3" i="1"/>
  <c r="AC3" i="1"/>
  <c r="AD3" i="1"/>
  <c r="W3" i="1"/>
  <c r="AB4" i="1"/>
  <c r="AC4" i="1"/>
  <c r="S4" i="1"/>
  <c r="AD4" i="1" s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3" i="6"/>
  <c r="E14" i="5"/>
  <c r="E18" i="5"/>
  <c r="E19" i="5"/>
  <c r="E30" i="5"/>
  <c r="E34" i="5"/>
  <c r="E35" i="5"/>
  <c r="E46" i="5"/>
  <c r="E50" i="5"/>
  <c r="E51" i="5"/>
  <c r="E62" i="5"/>
  <c r="E66" i="5"/>
  <c r="E67" i="5"/>
  <c r="E76" i="5"/>
  <c r="E78" i="5"/>
  <c r="E82" i="5"/>
  <c r="E83" i="5"/>
  <c r="E88" i="5"/>
  <c r="E92" i="5"/>
  <c r="E94" i="5"/>
  <c r="E98" i="5"/>
  <c r="E99" i="5"/>
  <c r="E104" i="5"/>
  <c r="E108" i="5"/>
  <c r="E110" i="5"/>
  <c r="E114" i="5"/>
  <c r="E115" i="5"/>
  <c r="E120" i="5"/>
  <c r="E124" i="5"/>
  <c r="E126" i="5"/>
  <c r="E130" i="5"/>
  <c r="E131" i="5"/>
  <c r="E136" i="5"/>
  <c r="E140" i="5"/>
  <c r="E142" i="5"/>
  <c r="E146" i="5"/>
  <c r="E147" i="5"/>
  <c r="E152" i="5"/>
  <c r="E156" i="5"/>
  <c r="E158" i="5"/>
  <c r="E162" i="5"/>
  <c r="E163" i="5"/>
  <c r="E168" i="5"/>
  <c r="E172" i="5"/>
  <c r="E173" i="5"/>
  <c r="E174" i="5"/>
  <c r="E178" i="5"/>
  <c r="E179" i="5"/>
  <c r="E184" i="5"/>
  <c r="E188" i="5"/>
  <c r="E189" i="5"/>
  <c r="E190" i="5"/>
  <c r="E194" i="5"/>
  <c r="E195" i="5"/>
  <c r="E200" i="5"/>
  <c r="E204" i="5"/>
  <c r="E205" i="5"/>
  <c r="E206" i="5"/>
  <c r="E210" i="5"/>
  <c r="E211" i="5"/>
  <c r="E216" i="5"/>
  <c r="E220" i="5"/>
  <c r="E221" i="5"/>
  <c r="E222" i="5"/>
  <c r="E226" i="5"/>
  <c r="E227" i="5"/>
  <c r="E232" i="5"/>
  <c r="E236" i="5"/>
  <c r="E237" i="5"/>
  <c r="E238" i="5"/>
  <c r="E242" i="5"/>
  <c r="E243" i="5"/>
  <c r="E248" i="5"/>
  <c r="E252" i="5"/>
  <c r="E253" i="5"/>
  <c r="E254" i="5"/>
  <c r="E258" i="5"/>
  <c r="E259" i="5"/>
  <c r="E264" i="5"/>
  <c r="E268" i="5"/>
  <c r="E269" i="5"/>
  <c r="E270" i="5"/>
  <c r="E274" i="5"/>
  <c r="E275" i="5"/>
  <c r="E280" i="5"/>
  <c r="E284" i="5"/>
  <c r="E285" i="5"/>
  <c r="E286" i="5"/>
  <c r="E290" i="5"/>
  <c r="E291" i="5"/>
  <c r="E296" i="5"/>
  <c r="E300" i="5"/>
  <c r="E301" i="5"/>
  <c r="E302" i="5"/>
  <c r="D304" i="5"/>
  <c r="E304" i="5" s="1"/>
  <c r="D303" i="5"/>
  <c r="E303" i="5" s="1"/>
  <c r="D302" i="5"/>
  <c r="D301" i="5"/>
  <c r="D300" i="5"/>
  <c r="D299" i="5"/>
  <c r="D298" i="5"/>
  <c r="E298" i="5" s="1"/>
  <c r="D297" i="5"/>
  <c r="E297" i="5" s="1"/>
  <c r="D296" i="5"/>
  <c r="D295" i="5"/>
  <c r="E295" i="5" s="1"/>
  <c r="D294" i="5"/>
  <c r="E294" i="5" s="1"/>
  <c r="D293" i="5"/>
  <c r="E293" i="5" s="1"/>
  <c r="D292" i="5"/>
  <c r="E292" i="5" s="1"/>
  <c r="D291" i="5"/>
  <c r="D290" i="5"/>
  <c r="D289" i="5"/>
  <c r="E289" i="5" s="1"/>
  <c r="D288" i="5"/>
  <c r="E288" i="5" s="1"/>
  <c r="D287" i="5"/>
  <c r="E287" i="5" s="1"/>
  <c r="D286" i="5"/>
  <c r="D285" i="5"/>
  <c r="D284" i="5"/>
  <c r="D283" i="5"/>
  <c r="D282" i="5"/>
  <c r="E282" i="5" s="1"/>
  <c r="D281" i="5"/>
  <c r="E281" i="5" s="1"/>
  <c r="D280" i="5"/>
  <c r="D279" i="5"/>
  <c r="E279" i="5" s="1"/>
  <c r="D278" i="5"/>
  <c r="E278" i="5" s="1"/>
  <c r="D277" i="5"/>
  <c r="E277" i="5" s="1"/>
  <c r="D276" i="5"/>
  <c r="E276" i="5" s="1"/>
  <c r="D275" i="5"/>
  <c r="D274" i="5"/>
  <c r="D273" i="5"/>
  <c r="E273" i="5" s="1"/>
  <c r="D272" i="5"/>
  <c r="E272" i="5" s="1"/>
  <c r="D271" i="5"/>
  <c r="E271" i="5" s="1"/>
  <c r="D270" i="5"/>
  <c r="D269" i="5"/>
  <c r="D268" i="5"/>
  <c r="D267" i="5"/>
  <c r="D266" i="5"/>
  <c r="E266" i="5" s="1"/>
  <c r="D265" i="5"/>
  <c r="E265" i="5" s="1"/>
  <c r="D264" i="5"/>
  <c r="D263" i="5"/>
  <c r="E263" i="5" s="1"/>
  <c r="D262" i="5"/>
  <c r="E262" i="5" s="1"/>
  <c r="D261" i="5"/>
  <c r="E261" i="5" s="1"/>
  <c r="D260" i="5"/>
  <c r="E260" i="5" s="1"/>
  <c r="D259" i="5"/>
  <c r="D258" i="5"/>
  <c r="D257" i="5"/>
  <c r="E257" i="5" s="1"/>
  <c r="D256" i="5"/>
  <c r="E256" i="5" s="1"/>
  <c r="D255" i="5"/>
  <c r="E255" i="5" s="1"/>
  <c r="D254" i="5"/>
  <c r="D253" i="5"/>
  <c r="D252" i="5"/>
  <c r="D251" i="5"/>
  <c r="D250" i="5"/>
  <c r="E250" i="5" s="1"/>
  <c r="D249" i="5"/>
  <c r="E249" i="5" s="1"/>
  <c r="D248" i="5"/>
  <c r="D247" i="5"/>
  <c r="E247" i="5" s="1"/>
  <c r="D246" i="5"/>
  <c r="E246" i="5" s="1"/>
  <c r="D245" i="5"/>
  <c r="E245" i="5" s="1"/>
  <c r="D244" i="5"/>
  <c r="E244" i="5" s="1"/>
  <c r="D243" i="5"/>
  <c r="D242" i="5"/>
  <c r="D241" i="5"/>
  <c r="E241" i="5" s="1"/>
  <c r="D240" i="5"/>
  <c r="E240" i="5" s="1"/>
  <c r="D239" i="5"/>
  <c r="E239" i="5" s="1"/>
  <c r="D238" i="5"/>
  <c r="D237" i="5"/>
  <c r="D236" i="5"/>
  <c r="D235" i="5"/>
  <c r="D234" i="5"/>
  <c r="E234" i="5" s="1"/>
  <c r="D233" i="5"/>
  <c r="E233" i="5" s="1"/>
  <c r="D232" i="5"/>
  <c r="D231" i="5"/>
  <c r="E231" i="5" s="1"/>
  <c r="D230" i="5"/>
  <c r="E230" i="5" s="1"/>
  <c r="D229" i="5"/>
  <c r="E229" i="5" s="1"/>
  <c r="D228" i="5"/>
  <c r="E228" i="5" s="1"/>
  <c r="D227" i="5"/>
  <c r="D226" i="5"/>
  <c r="D225" i="5"/>
  <c r="E225" i="5" s="1"/>
  <c r="D224" i="5"/>
  <c r="E224" i="5" s="1"/>
  <c r="D223" i="5"/>
  <c r="E223" i="5" s="1"/>
  <c r="D222" i="5"/>
  <c r="D221" i="5"/>
  <c r="D220" i="5"/>
  <c r="D219" i="5"/>
  <c r="D218" i="5"/>
  <c r="E218" i="5" s="1"/>
  <c r="D217" i="5"/>
  <c r="E217" i="5" s="1"/>
  <c r="D216" i="5"/>
  <c r="D215" i="5"/>
  <c r="E215" i="5" s="1"/>
  <c r="D214" i="5"/>
  <c r="E214" i="5" s="1"/>
  <c r="D213" i="5"/>
  <c r="E213" i="5" s="1"/>
  <c r="D212" i="5"/>
  <c r="E212" i="5" s="1"/>
  <c r="D211" i="5"/>
  <c r="D210" i="5"/>
  <c r="D209" i="5"/>
  <c r="E209" i="5" s="1"/>
  <c r="D208" i="5"/>
  <c r="E208" i="5" s="1"/>
  <c r="D207" i="5"/>
  <c r="E207" i="5" s="1"/>
  <c r="D206" i="5"/>
  <c r="D205" i="5"/>
  <c r="D204" i="5"/>
  <c r="D203" i="5"/>
  <c r="D202" i="5"/>
  <c r="E202" i="5" s="1"/>
  <c r="D201" i="5"/>
  <c r="E201" i="5" s="1"/>
  <c r="D200" i="5"/>
  <c r="D199" i="5"/>
  <c r="E199" i="5" s="1"/>
  <c r="D198" i="5"/>
  <c r="E198" i="5" s="1"/>
  <c r="D197" i="5"/>
  <c r="E197" i="5" s="1"/>
  <c r="D196" i="5"/>
  <c r="E196" i="5" s="1"/>
  <c r="D195" i="5"/>
  <c r="D194" i="5"/>
  <c r="D193" i="5"/>
  <c r="E193" i="5" s="1"/>
  <c r="D192" i="5"/>
  <c r="E192" i="5" s="1"/>
  <c r="D191" i="5"/>
  <c r="E191" i="5" s="1"/>
  <c r="D190" i="5"/>
  <c r="D189" i="5"/>
  <c r="D188" i="5"/>
  <c r="D187" i="5"/>
  <c r="D186" i="5"/>
  <c r="E186" i="5" s="1"/>
  <c r="D185" i="5"/>
  <c r="E185" i="5" s="1"/>
  <c r="D184" i="5"/>
  <c r="D183" i="5"/>
  <c r="E183" i="5" s="1"/>
  <c r="D182" i="5"/>
  <c r="E182" i="5" s="1"/>
  <c r="D181" i="5"/>
  <c r="E181" i="5" s="1"/>
  <c r="D180" i="5"/>
  <c r="E180" i="5" s="1"/>
  <c r="D179" i="5"/>
  <c r="D178" i="5"/>
  <c r="D177" i="5"/>
  <c r="E177" i="5" s="1"/>
  <c r="D176" i="5"/>
  <c r="E176" i="5" s="1"/>
  <c r="D175" i="5"/>
  <c r="E175" i="5" s="1"/>
  <c r="D174" i="5"/>
  <c r="D173" i="5"/>
  <c r="D172" i="5"/>
  <c r="D171" i="5"/>
  <c r="E171" i="5" s="1"/>
  <c r="D170" i="5"/>
  <c r="E170" i="5" s="1"/>
  <c r="D169" i="5"/>
  <c r="E169" i="5" s="1"/>
  <c r="D168" i="5"/>
  <c r="D167" i="5"/>
  <c r="E167" i="5" s="1"/>
  <c r="D166" i="5"/>
  <c r="E166" i="5" s="1"/>
  <c r="D165" i="5"/>
  <c r="E165" i="5" s="1"/>
  <c r="D164" i="5"/>
  <c r="E164" i="5" s="1"/>
  <c r="D163" i="5"/>
  <c r="D162" i="5"/>
  <c r="D161" i="5"/>
  <c r="E161" i="5" s="1"/>
  <c r="D160" i="5"/>
  <c r="E160" i="5" s="1"/>
  <c r="D159" i="5"/>
  <c r="E159" i="5" s="1"/>
  <c r="D158" i="5"/>
  <c r="D157" i="5"/>
  <c r="D156" i="5"/>
  <c r="E157" i="5" s="1"/>
  <c r="D155" i="5"/>
  <c r="E155" i="5" s="1"/>
  <c r="D154" i="5"/>
  <c r="E154" i="5" s="1"/>
  <c r="D153" i="5"/>
  <c r="E153" i="5" s="1"/>
  <c r="D152" i="5"/>
  <c r="D151" i="5"/>
  <c r="E151" i="5" s="1"/>
  <c r="D150" i="5"/>
  <c r="E150" i="5" s="1"/>
  <c r="D149" i="5"/>
  <c r="E149" i="5" s="1"/>
  <c r="D148" i="5"/>
  <c r="E148" i="5" s="1"/>
  <c r="D147" i="5"/>
  <c r="D146" i="5"/>
  <c r="D145" i="5"/>
  <c r="E145" i="5" s="1"/>
  <c r="D144" i="5"/>
  <c r="E144" i="5" s="1"/>
  <c r="D143" i="5"/>
  <c r="E143" i="5" s="1"/>
  <c r="D142" i="5"/>
  <c r="D141" i="5"/>
  <c r="E141" i="5" s="1"/>
  <c r="D140" i="5"/>
  <c r="D139" i="5"/>
  <c r="E139" i="5" s="1"/>
  <c r="D138" i="5"/>
  <c r="E138" i="5" s="1"/>
  <c r="D137" i="5"/>
  <c r="E137" i="5" s="1"/>
  <c r="D136" i="5"/>
  <c r="D135" i="5"/>
  <c r="E135" i="5" s="1"/>
  <c r="D134" i="5"/>
  <c r="E134" i="5" s="1"/>
  <c r="D133" i="5"/>
  <c r="E133" i="5" s="1"/>
  <c r="D132" i="5"/>
  <c r="E132" i="5" s="1"/>
  <c r="D131" i="5"/>
  <c r="D130" i="5"/>
  <c r="D129" i="5"/>
  <c r="E129" i="5" s="1"/>
  <c r="D128" i="5"/>
  <c r="E128" i="5" s="1"/>
  <c r="D127" i="5"/>
  <c r="E127" i="5" s="1"/>
  <c r="D126" i="5"/>
  <c r="D125" i="5"/>
  <c r="E125" i="5" s="1"/>
  <c r="D124" i="5"/>
  <c r="D123" i="5"/>
  <c r="E123" i="5" s="1"/>
  <c r="D122" i="5"/>
  <c r="E122" i="5" s="1"/>
  <c r="D121" i="5"/>
  <c r="E121" i="5" s="1"/>
  <c r="D120" i="5"/>
  <c r="D119" i="5"/>
  <c r="E119" i="5" s="1"/>
  <c r="D118" i="5"/>
  <c r="E118" i="5" s="1"/>
  <c r="D117" i="5"/>
  <c r="E117" i="5" s="1"/>
  <c r="D116" i="5"/>
  <c r="E116" i="5" s="1"/>
  <c r="D115" i="5"/>
  <c r="D114" i="5"/>
  <c r="D113" i="5"/>
  <c r="E113" i="5" s="1"/>
  <c r="D112" i="5"/>
  <c r="E112" i="5" s="1"/>
  <c r="D111" i="5"/>
  <c r="E111" i="5" s="1"/>
  <c r="D110" i="5"/>
  <c r="D109" i="5"/>
  <c r="E109" i="5" s="1"/>
  <c r="D108" i="5"/>
  <c r="D107" i="5"/>
  <c r="E107" i="5" s="1"/>
  <c r="D106" i="5"/>
  <c r="E106" i="5" s="1"/>
  <c r="D105" i="5"/>
  <c r="E105" i="5" s="1"/>
  <c r="D104" i="5"/>
  <c r="D103" i="5"/>
  <c r="E103" i="5" s="1"/>
  <c r="D102" i="5"/>
  <c r="E102" i="5" s="1"/>
  <c r="D101" i="5"/>
  <c r="E101" i="5" s="1"/>
  <c r="D100" i="5"/>
  <c r="E100" i="5" s="1"/>
  <c r="D99" i="5"/>
  <c r="D98" i="5"/>
  <c r="D97" i="5"/>
  <c r="E97" i="5" s="1"/>
  <c r="D96" i="5"/>
  <c r="E96" i="5" s="1"/>
  <c r="D95" i="5"/>
  <c r="E95" i="5" s="1"/>
  <c r="D94" i="5"/>
  <c r="D93" i="5"/>
  <c r="E93" i="5" s="1"/>
  <c r="D92" i="5"/>
  <c r="D91" i="5"/>
  <c r="E91" i="5" s="1"/>
  <c r="D90" i="5"/>
  <c r="E90" i="5" s="1"/>
  <c r="D89" i="5"/>
  <c r="E89" i="5" s="1"/>
  <c r="D88" i="5"/>
  <c r="D87" i="5"/>
  <c r="E87" i="5" s="1"/>
  <c r="D86" i="5"/>
  <c r="E86" i="5" s="1"/>
  <c r="D85" i="5"/>
  <c r="E85" i="5" s="1"/>
  <c r="D84" i="5"/>
  <c r="E84" i="5" s="1"/>
  <c r="D83" i="5"/>
  <c r="D82" i="5"/>
  <c r="D81" i="5"/>
  <c r="E81" i="5" s="1"/>
  <c r="D80" i="5"/>
  <c r="E80" i="5" s="1"/>
  <c r="D79" i="5"/>
  <c r="E79" i="5" s="1"/>
  <c r="D78" i="5"/>
  <c r="D77" i="5"/>
  <c r="E77" i="5" s="1"/>
  <c r="D76" i="5"/>
  <c r="D75" i="5"/>
  <c r="E75" i="5" s="1"/>
  <c r="D74" i="5"/>
  <c r="E74" i="5" s="1"/>
  <c r="D73" i="5"/>
  <c r="E73" i="5" s="1"/>
  <c r="D72" i="5"/>
  <c r="D71" i="5"/>
  <c r="E71" i="5" s="1"/>
  <c r="D70" i="5"/>
  <c r="E70" i="5" s="1"/>
  <c r="D69" i="5"/>
  <c r="E69" i="5" s="1"/>
  <c r="D68" i="5"/>
  <c r="E68" i="5" s="1"/>
  <c r="D67" i="5"/>
  <c r="D66" i="5"/>
  <c r="D65" i="5"/>
  <c r="E65" i="5" s="1"/>
  <c r="D64" i="5"/>
  <c r="E64" i="5" s="1"/>
  <c r="D63" i="5"/>
  <c r="E63" i="5" s="1"/>
  <c r="D62" i="5"/>
  <c r="D61" i="5"/>
  <c r="E61" i="5" s="1"/>
  <c r="D60" i="5"/>
  <c r="E60" i="5" s="1"/>
  <c r="D59" i="5"/>
  <c r="E59" i="5" s="1"/>
  <c r="D58" i="5"/>
  <c r="E58" i="5" s="1"/>
  <c r="D57" i="5"/>
  <c r="E57" i="5" s="1"/>
  <c r="D56" i="5"/>
  <c r="D55" i="5"/>
  <c r="E55" i="5" s="1"/>
  <c r="D54" i="5"/>
  <c r="E54" i="5" s="1"/>
  <c r="D53" i="5"/>
  <c r="E53" i="5" s="1"/>
  <c r="D52" i="5"/>
  <c r="E52" i="5" s="1"/>
  <c r="D51" i="5"/>
  <c r="D50" i="5"/>
  <c r="D49" i="5"/>
  <c r="E49" i="5" s="1"/>
  <c r="D48" i="5"/>
  <c r="E48" i="5" s="1"/>
  <c r="D47" i="5"/>
  <c r="E47" i="5" s="1"/>
  <c r="D46" i="5"/>
  <c r="D45" i="5"/>
  <c r="E45" i="5" s="1"/>
  <c r="D44" i="5"/>
  <c r="E44" i="5" s="1"/>
  <c r="D43" i="5"/>
  <c r="E43" i="5" s="1"/>
  <c r="D42" i="5"/>
  <c r="E42" i="5" s="1"/>
  <c r="D41" i="5"/>
  <c r="E41" i="5" s="1"/>
  <c r="D40" i="5"/>
  <c r="D39" i="5"/>
  <c r="E39" i="5" s="1"/>
  <c r="D38" i="5"/>
  <c r="E38" i="5" s="1"/>
  <c r="D37" i="5"/>
  <c r="E37" i="5" s="1"/>
  <c r="D36" i="5"/>
  <c r="E36" i="5" s="1"/>
  <c r="D35" i="5"/>
  <c r="D34" i="5"/>
  <c r="D33" i="5"/>
  <c r="E33" i="5" s="1"/>
  <c r="D32" i="5"/>
  <c r="E32" i="5" s="1"/>
  <c r="D31" i="5"/>
  <c r="E31" i="5" s="1"/>
  <c r="D30" i="5"/>
  <c r="D29" i="5"/>
  <c r="E29" i="5" s="1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9" i="5"/>
  <c r="D18" i="5"/>
  <c r="D17" i="5"/>
  <c r="E17" i="5" s="1"/>
  <c r="D16" i="5"/>
  <c r="E16" i="5" s="1"/>
  <c r="D15" i="5"/>
  <c r="E15" i="5" s="1"/>
  <c r="D14" i="5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E4" i="5" s="1"/>
  <c r="D3" i="5"/>
  <c r="D2" i="5"/>
  <c r="E3" i="5" s="1"/>
  <c r="F4" i="3"/>
  <c r="G4" i="3"/>
  <c r="H4" i="3"/>
  <c r="I4" i="3"/>
  <c r="F5" i="3"/>
  <c r="G5" i="3"/>
  <c r="H5" i="3"/>
  <c r="I5" i="3"/>
  <c r="F6" i="3"/>
  <c r="G6" i="3"/>
  <c r="H6" i="3"/>
  <c r="I6" i="3"/>
  <c r="F7" i="3"/>
  <c r="G7" i="3"/>
  <c r="H7" i="3"/>
  <c r="I7" i="3"/>
  <c r="F2" i="3"/>
  <c r="F8" i="3" s="1"/>
  <c r="G2" i="3"/>
  <c r="G8" i="3" s="1"/>
  <c r="H2" i="3"/>
  <c r="H8" i="3" s="1"/>
  <c r="I2" i="3"/>
  <c r="I8" i="3" s="1"/>
  <c r="F3" i="3"/>
  <c r="F9" i="3" s="1"/>
  <c r="G3" i="3"/>
  <c r="G9" i="3" s="1"/>
  <c r="H3" i="3"/>
  <c r="H9" i="3" s="1"/>
  <c r="I3" i="3"/>
  <c r="I9" i="3" s="1"/>
  <c r="E1" i="3"/>
  <c r="F1" i="3"/>
  <c r="G1" i="3"/>
  <c r="H1" i="3"/>
  <c r="I1" i="3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C1" i="3"/>
  <c r="D1" i="3"/>
  <c r="B1" i="3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3" i="1"/>
  <c r="D3" i="2"/>
  <c r="D4" i="2"/>
  <c r="D5" i="2"/>
  <c r="D6" i="2"/>
  <c r="D7" i="2"/>
  <c r="D8" i="2"/>
  <c r="D9" i="2"/>
  <c r="D10" i="2"/>
  <c r="D11" i="2"/>
  <c r="D12" i="2"/>
  <c r="D13" i="2"/>
  <c r="D2" i="2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3" i="1"/>
  <c r="M4" i="1" l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E4" i="3"/>
  <c r="E5" i="3"/>
  <c r="E7" i="3"/>
  <c r="E6" i="3"/>
  <c r="E2" i="3"/>
  <c r="E10" i="3"/>
  <c r="E11" i="3" s="1"/>
  <c r="O4" i="1"/>
  <c r="D10" i="3"/>
  <c r="D11" i="3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B10" i="3"/>
  <c r="B11" i="3" s="1"/>
  <c r="C10" i="3"/>
  <c r="C11" i="3" s="1"/>
  <c r="P34" i="1"/>
  <c r="AA33" i="1"/>
  <c r="AA28" i="1"/>
  <c r="S5" i="1"/>
  <c r="AD5" i="1" s="1"/>
  <c r="AC5" i="1"/>
  <c r="AB5" i="1"/>
  <c r="E299" i="5"/>
  <c r="E283" i="5"/>
  <c r="E267" i="5"/>
  <c r="E251" i="5"/>
  <c r="E235" i="5"/>
  <c r="E219" i="5"/>
  <c r="E203" i="5"/>
  <c r="E187" i="5"/>
  <c r="E72" i="5"/>
  <c r="E56" i="5"/>
  <c r="E40" i="5"/>
  <c r="D4" i="3"/>
  <c r="C4" i="3"/>
  <c r="B5" i="3"/>
  <c r="D5" i="3"/>
  <c r="C5" i="3"/>
  <c r="B4" i="3"/>
  <c r="D7" i="3"/>
  <c r="C7" i="3"/>
  <c r="B7" i="3"/>
  <c r="C6" i="3"/>
  <c r="D6" i="3"/>
  <c r="B6" i="3"/>
  <c r="E3" i="3"/>
  <c r="E9" i="3" s="1"/>
  <c r="D3" i="3"/>
  <c r="D9" i="3" s="1"/>
  <c r="B3" i="3"/>
  <c r="C3" i="3"/>
  <c r="C9" i="3" s="1"/>
  <c r="D2" i="3"/>
  <c r="D8" i="3" s="1"/>
  <c r="C2" i="3"/>
  <c r="C8" i="3" s="1"/>
  <c r="B2" i="3"/>
  <c r="B8" i="3" s="1"/>
  <c r="E3" i="2"/>
  <c r="E7" i="2"/>
  <c r="E2" i="2"/>
  <c r="D14" i="2"/>
  <c r="E14" i="2" s="1"/>
  <c r="E13" i="2"/>
  <c r="E12" i="2"/>
  <c r="E11" i="2"/>
  <c r="E10" i="2"/>
  <c r="E9" i="2"/>
  <c r="E8" i="2"/>
  <c r="E6" i="2"/>
  <c r="E5" i="2"/>
  <c r="E4" i="2"/>
  <c r="B9" i="3" l="1"/>
  <c r="E8" i="3"/>
  <c r="X4" i="1"/>
  <c r="Y4" i="1"/>
  <c r="O5" i="1"/>
  <c r="Z4" i="1"/>
  <c r="W4" i="1"/>
  <c r="P35" i="1"/>
  <c r="AA34" i="1"/>
  <c r="S6" i="1"/>
  <c r="AD6" i="1" s="1"/>
  <c r="AB6" i="1"/>
  <c r="AC6" i="1"/>
  <c r="Y5" i="1"/>
  <c r="W5" i="1"/>
  <c r="X5" i="1"/>
  <c r="O6" i="1" l="1"/>
  <c r="Z5" i="1"/>
  <c r="P36" i="1"/>
  <c r="AA35" i="1"/>
  <c r="Y6" i="1"/>
  <c r="AB7" i="1"/>
  <c r="AC7" i="1"/>
  <c r="S7" i="1"/>
  <c r="AD7" i="1" s="1"/>
  <c r="X6" i="1"/>
  <c r="W6" i="1"/>
  <c r="O7" i="1" l="1"/>
  <c r="Z6" i="1"/>
  <c r="P37" i="1"/>
  <c r="AA36" i="1"/>
  <c r="Y7" i="1"/>
  <c r="S8" i="1"/>
  <c r="AD8" i="1" s="1"/>
  <c r="AC8" i="1"/>
  <c r="AB8" i="1"/>
  <c r="W7" i="1"/>
  <c r="X7" i="1"/>
  <c r="O8" i="1" l="1"/>
  <c r="Z7" i="1"/>
  <c r="P38" i="1"/>
  <c r="AA37" i="1"/>
  <c r="Y8" i="1"/>
  <c r="AB9" i="1"/>
  <c r="AC9" i="1"/>
  <c r="S9" i="1"/>
  <c r="AD9" i="1" s="1"/>
  <c r="X8" i="1"/>
  <c r="W8" i="1"/>
  <c r="O9" i="1" l="1"/>
  <c r="Z8" i="1"/>
  <c r="P39" i="1"/>
  <c r="AA38" i="1"/>
  <c r="Y9" i="1"/>
  <c r="AC10" i="1"/>
  <c r="S10" i="1"/>
  <c r="AD10" i="1" s="1"/>
  <c r="AB10" i="1"/>
  <c r="W9" i="1"/>
  <c r="X9" i="1"/>
  <c r="O10" i="1" l="1"/>
  <c r="Z9" i="1"/>
  <c r="P40" i="1"/>
  <c r="AA39" i="1"/>
  <c r="Y10" i="1"/>
  <c r="S11" i="1"/>
  <c r="AD11" i="1" s="1"/>
  <c r="AC11" i="1"/>
  <c r="AB11" i="1"/>
  <c r="X10" i="1"/>
  <c r="W10" i="1"/>
  <c r="O11" i="1" l="1"/>
  <c r="Z10" i="1"/>
  <c r="P41" i="1"/>
  <c r="AA40" i="1"/>
  <c r="Y11" i="1"/>
  <c r="AB12" i="1"/>
  <c r="AC12" i="1"/>
  <c r="S12" i="1"/>
  <c r="AD12" i="1" s="1"/>
  <c r="W11" i="1"/>
  <c r="X11" i="1"/>
  <c r="O12" i="1" l="1"/>
  <c r="Z11" i="1"/>
  <c r="P42" i="1"/>
  <c r="AA41" i="1"/>
  <c r="Y12" i="1"/>
  <c r="AC13" i="1"/>
  <c r="S13" i="1"/>
  <c r="AD13" i="1" s="1"/>
  <c r="AB13" i="1"/>
  <c r="X12" i="1"/>
  <c r="W12" i="1"/>
  <c r="Z12" i="1" l="1"/>
  <c r="O13" i="1"/>
  <c r="P43" i="1"/>
  <c r="AA42" i="1"/>
  <c r="Y13" i="1"/>
  <c r="AB14" i="1"/>
  <c r="S14" i="1"/>
  <c r="AD14" i="1" s="1"/>
  <c r="AC14" i="1"/>
  <c r="W13" i="1"/>
  <c r="X13" i="1"/>
  <c r="O14" i="1" l="1"/>
  <c r="Z13" i="1"/>
  <c r="P44" i="1"/>
  <c r="AA43" i="1"/>
  <c r="Y14" i="1"/>
  <c r="AC15" i="1"/>
  <c r="S15" i="1"/>
  <c r="AD15" i="1" s="1"/>
  <c r="AB15" i="1"/>
  <c r="X14" i="1"/>
  <c r="W14" i="1"/>
  <c r="O15" i="1" l="1"/>
  <c r="Z14" i="1"/>
  <c r="P45" i="1"/>
  <c r="AA44" i="1"/>
  <c r="Y15" i="1"/>
  <c r="AB16" i="1"/>
  <c r="S16" i="1"/>
  <c r="AD16" i="1" s="1"/>
  <c r="AC16" i="1"/>
  <c r="W15" i="1"/>
  <c r="X15" i="1"/>
  <c r="O16" i="1" l="1"/>
  <c r="Z15" i="1"/>
  <c r="P46" i="1"/>
  <c r="AA45" i="1"/>
  <c r="Y16" i="1"/>
  <c r="AC17" i="1"/>
  <c r="S17" i="1"/>
  <c r="AD17" i="1" s="1"/>
  <c r="AB17" i="1"/>
  <c r="X16" i="1"/>
  <c r="W16" i="1"/>
  <c r="O17" i="1" l="1"/>
  <c r="Z16" i="1"/>
  <c r="P47" i="1"/>
  <c r="AA46" i="1"/>
  <c r="Y17" i="1"/>
  <c r="AB18" i="1"/>
  <c r="S18" i="1"/>
  <c r="AD18" i="1" s="1"/>
  <c r="AC18" i="1"/>
  <c r="W17" i="1"/>
  <c r="X17" i="1"/>
  <c r="O18" i="1" l="1"/>
  <c r="Z17" i="1"/>
  <c r="P48" i="1"/>
  <c r="AA47" i="1"/>
  <c r="Y18" i="1"/>
  <c r="AC19" i="1"/>
  <c r="AB19" i="1"/>
  <c r="S19" i="1"/>
  <c r="AD19" i="1" s="1"/>
  <c r="X18" i="1"/>
  <c r="W18" i="1"/>
  <c r="O19" i="1" l="1"/>
  <c r="Z18" i="1"/>
  <c r="P49" i="1"/>
  <c r="AA48" i="1"/>
  <c r="Y19" i="1"/>
  <c r="S20" i="1"/>
  <c r="AD20" i="1" s="1"/>
  <c r="AB20" i="1"/>
  <c r="AC20" i="1"/>
  <c r="W19" i="1"/>
  <c r="X19" i="1"/>
  <c r="O20" i="1" l="1"/>
  <c r="Z19" i="1"/>
  <c r="P50" i="1"/>
  <c r="AA49" i="1"/>
  <c r="Y20" i="1"/>
  <c r="AC21" i="1"/>
  <c r="AB21" i="1"/>
  <c r="S21" i="1"/>
  <c r="AD21" i="1" s="1"/>
  <c r="X20" i="1"/>
  <c r="W20" i="1"/>
  <c r="O21" i="1" l="1"/>
  <c r="Z20" i="1"/>
  <c r="P51" i="1"/>
  <c r="AA50" i="1"/>
  <c r="Y21" i="1"/>
  <c r="S22" i="1"/>
  <c r="AD22" i="1" s="1"/>
  <c r="AB22" i="1"/>
  <c r="AC22" i="1"/>
  <c r="W21" i="1"/>
  <c r="X21" i="1"/>
  <c r="Y22" i="1"/>
  <c r="O22" i="1" l="1"/>
  <c r="Z21" i="1"/>
  <c r="P52" i="1"/>
  <c r="AA51" i="1"/>
  <c r="AC23" i="1"/>
  <c r="AB23" i="1"/>
  <c r="S23" i="1"/>
  <c r="AD23" i="1" s="1"/>
  <c r="Y23" i="1"/>
  <c r="X22" i="1"/>
  <c r="W22" i="1"/>
  <c r="O23" i="1" l="1"/>
  <c r="Z22" i="1"/>
  <c r="P53" i="1"/>
  <c r="AA52" i="1"/>
  <c r="S24" i="1"/>
  <c r="AD24" i="1" s="1"/>
  <c r="AB24" i="1"/>
  <c r="AC24" i="1"/>
  <c r="W23" i="1"/>
  <c r="X23" i="1"/>
  <c r="Y24" i="1"/>
  <c r="O24" i="1" l="1"/>
  <c r="Z23" i="1"/>
  <c r="P54" i="1"/>
  <c r="AA53" i="1"/>
  <c r="AB25" i="1"/>
  <c r="AC25" i="1"/>
  <c r="S25" i="1"/>
  <c r="AD25" i="1" s="1"/>
  <c r="X24" i="1"/>
  <c r="Y25" i="1"/>
  <c r="W24" i="1"/>
  <c r="O25" i="1" l="1"/>
  <c r="Z24" i="1"/>
  <c r="P55" i="1"/>
  <c r="AA54" i="1"/>
  <c r="AC26" i="1"/>
  <c r="S26" i="1"/>
  <c r="AD26" i="1" s="1"/>
  <c r="AB26" i="1"/>
  <c r="W25" i="1"/>
  <c r="Y26" i="1"/>
  <c r="X25" i="1"/>
  <c r="O26" i="1" l="1"/>
  <c r="Z25" i="1"/>
  <c r="P56" i="1"/>
  <c r="AA55" i="1"/>
  <c r="AB27" i="1"/>
  <c r="S27" i="1"/>
  <c r="AD27" i="1" s="1"/>
  <c r="AC27" i="1"/>
  <c r="Y27" i="1"/>
  <c r="X26" i="1"/>
  <c r="W26" i="1"/>
  <c r="O27" i="1" l="1"/>
  <c r="Z26" i="1"/>
  <c r="P57" i="1"/>
  <c r="AA56" i="1"/>
  <c r="S28" i="1"/>
  <c r="AD28" i="1" s="1"/>
  <c r="AC28" i="1"/>
  <c r="AB28" i="1"/>
  <c r="X27" i="1"/>
  <c r="W27" i="1"/>
  <c r="Y28" i="1"/>
  <c r="O28" i="1" l="1"/>
  <c r="Z27" i="1"/>
  <c r="P58" i="1"/>
  <c r="AA57" i="1"/>
  <c r="S29" i="1"/>
  <c r="AD29" i="1" s="1"/>
  <c r="AB29" i="1"/>
  <c r="AC29" i="1"/>
  <c r="Y29" i="1"/>
  <c r="W28" i="1"/>
  <c r="X28" i="1"/>
  <c r="O29" i="1" l="1"/>
  <c r="Z28" i="1"/>
  <c r="P59" i="1"/>
  <c r="AA58" i="1"/>
  <c r="AC30" i="1"/>
  <c r="AB30" i="1"/>
  <c r="S30" i="1"/>
  <c r="AD30" i="1" s="1"/>
  <c r="X29" i="1"/>
  <c r="W29" i="1"/>
  <c r="Y30" i="1"/>
  <c r="O30" i="1" l="1"/>
  <c r="Z29" i="1"/>
  <c r="P60" i="1"/>
  <c r="AA59" i="1"/>
  <c r="S31" i="1"/>
  <c r="AD31" i="1" s="1"/>
  <c r="AC31" i="1"/>
  <c r="AB31" i="1"/>
  <c r="Y31" i="1"/>
  <c r="W30" i="1"/>
  <c r="X30" i="1"/>
  <c r="O31" i="1" l="1"/>
  <c r="Z30" i="1"/>
  <c r="P61" i="1"/>
  <c r="AA60" i="1"/>
  <c r="AB32" i="1"/>
  <c r="AC32" i="1"/>
  <c r="S32" i="1"/>
  <c r="AD32" i="1" s="1"/>
  <c r="X31" i="1"/>
  <c r="W31" i="1"/>
  <c r="Y32" i="1"/>
  <c r="O32" i="1" l="1"/>
  <c r="Z31" i="1"/>
  <c r="P62" i="1"/>
  <c r="AA61" i="1"/>
  <c r="AC33" i="1"/>
  <c r="S33" i="1"/>
  <c r="AD33" i="1" s="1"/>
  <c r="AB33" i="1"/>
  <c r="Y33" i="1"/>
  <c r="W32" i="1"/>
  <c r="X32" i="1"/>
  <c r="O33" i="1" l="1"/>
  <c r="Z32" i="1"/>
  <c r="P63" i="1"/>
  <c r="AA62" i="1"/>
  <c r="AB34" i="1"/>
  <c r="S34" i="1"/>
  <c r="AD34" i="1" s="1"/>
  <c r="AC34" i="1"/>
  <c r="X33" i="1"/>
  <c r="W33" i="1"/>
  <c r="Y34" i="1"/>
  <c r="O34" i="1" l="1"/>
  <c r="Z33" i="1"/>
  <c r="P64" i="1"/>
  <c r="AA63" i="1"/>
  <c r="AC35" i="1"/>
  <c r="S35" i="1"/>
  <c r="AD35" i="1" s="1"/>
  <c r="AB35" i="1"/>
  <c r="W34" i="1"/>
  <c r="Y35" i="1"/>
  <c r="X34" i="1"/>
  <c r="Z34" i="1" l="1"/>
  <c r="O35" i="1"/>
  <c r="P65" i="1"/>
  <c r="AA64" i="1"/>
  <c r="AB36" i="1"/>
  <c r="S36" i="1"/>
  <c r="AD36" i="1" s="1"/>
  <c r="AC36" i="1"/>
  <c r="X35" i="1"/>
  <c r="Y36" i="1"/>
  <c r="W35" i="1"/>
  <c r="O36" i="1" l="1"/>
  <c r="Z35" i="1"/>
  <c r="P66" i="1"/>
  <c r="AA65" i="1"/>
  <c r="S37" i="1"/>
  <c r="AD37" i="1" s="1"/>
  <c r="AC37" i="1"/>
  <c r="AB37" i="1"/>
  <c r="W36" i="1"/>
  <c r="Y37" i="1"/>
  <c r="X36" i="1"/>
  <c r="O37" i="1" l="1"/>
  <c r="Z36" i="1"/>
  <c r="P67" i="1"/>
  <c r="AA66" i="1"/>
  <c r="AB38" i="1"/>
  <c r="AC38" i="1"/>
  <c r="S38" i="1"/>
  <c r="AD38" i="1" s="1"/>
  <c r="X37" i="1"/>
  <c r="Y38" i="1"/>
  <c r="W37" i="1"/>
  <c r="O38" i="1" l="1"/>
  <c r="Z37" i="1"/>
  <c r="P68" i="1"/>
  <c r="AA67" i="1"/>
  <c r="S39" i="1"/>
  <c r="AD39" i="1" s="1"/>
  <c r="AC39" i="1"/>
  <c r="AB39" i="1"/>
  <c r="Y39" i="1"/>
  <c r="W38" i="1"/>
  <c r="X38" i="1"/>
  <c r="O39" i="1" l="1"/>
  <c r="Z38" i="1"/>
  <c r="P69" i="1"/>
  <c r="AA68" i="1"/>
  <c r="AB40" i="1"/>
  <c r="AC40" i="1"/>
  <c r="S40" i="1"/>
  <c r="AD40" i="1" s="1"/>
  <c r="W39" i="1"/>
  <c r="X39" i="1"/>
  <c r="Y40" i="1"/>
  <c r="O40" i="1" l="1"/>
  <c r="Z39" i="1"/>
  <c r="P70" i="1"/>
  <c r="AA69" i="1"/>
  <c r="S41" i="1"/>
  <c r="AD41" i="1" s="1"/>
  <c r="AC41" i="1"/>
  <c r="AB41" i="1"/>
  <c r="Y41" i="1"/>
  <c r="X40" i="1"/>
  <c r="W40" i="1"/>
  <c r="O41" i="1" l="1"/>
  <c r="Z40" i="1"/>
  <c r="P71" i="1"/>
  <c r="AA70" i="1"/>
  <c r="AB42" i="1"/>
  <c r="AC42" i="1"/>
  <c r="S42" i="1"/>
  <c r="AD42" i="1" s="1"/>
  <c r="X41" i="1"/>
  <c r="W41" i="1"/>
  <c r="Y42" i="1"/>
  <c r="O42" i="1" l="1"/>
  <c r="Z41" i="1"/>
  <c r="P72" i="1"/>
  <c r="AA71" i="1"/>
  <c r="S43" i="1"/>
  <c r="AD43" i="1" s="1"/>
  <c r="AC43" i="1"/>
  <c r="AB43" i="1"/>
  <c r="Y43" i="1"/>
  <c r="W42" i="1"/>
  <c r="X42" i="1"/>
  <c r="O43" i="1" l="1"/>
  <c r="Z42" i="1"/>
  <c r="P73" i="1"/>
  <c r="AA72" i="1"/>
  <c r="AB44" i="1"/>
  <c r="AC44" i="1"/>
  <c r="S44" i="1"/>
  <c r="AD44" i="1" s="1"/>
  <c r="X43" i="1"/>
  <c r="W43" i="1"/>
  <c r="Y44" i="1"/>
  <c r="O44" i="1" l="1"/>
  <c r="Z43" i="1"/>
  <c r="P74" i="1"/>
  <c r="AA73" i="1"/>
  <c r="AC45" i="1"/>
  <c r="S45" i="1"/>
  <c r="AD45" i="1" s="1"/>
  <c r="AB45" i="1"/>
  <c r="Y45" i="1"/>
  <c r="W44" i="1"/>
  <c r="X44" i="1"/>
  <c r="O45" i="1" l="1"/>
  <c r="Z44" i="1"/>
  <c r="P75" i="1"/>
  <c r="AA74" i="1"/>
  <c r="AB46" i="1"/>
  <c r="S46" i="1"/>
  <c r="AD46" i="1" s="1"/>
  <c r="AC46" i="1"/>
  <c r="X45" i="1"/>
  <c r="W45" i="1"/>
  <c r="Y46" i="1"/>
  <c r="O46" i="1" l="1"/>
  <c r="Z45" i="1"/>
  <c r="P76" i="1"/>
  <c r="AA75" i="1"/>
  <c r="AC47" i="1"/>
  <c r="S47" i="1"/>
  <c r="AD47" i="1" s="1"/>
  <c r="AB47" i="1"/>
  <c r="Y47" i="1"/>
  <c r="W46" i="1"/>
  <c r="X46" i="1"/>
  <c r="O47" i="1" l="1"/>
  <c r="Z46" i="1"/>
  <c r="P77" i="1"/>
  <c r="AA76" i="1"/>
  <c r="AB48" i="1"/>
  <c r="S48" i="1"/>
  <c r="AD48" i="1" s="1"/>
  <c r="AC48" i="1"/>
  <c r="X47" i="1"/>
  <c r="W47" i="1"/>
  <c r="Y48" i="1"/>
  <c r="O48" i="1" l="1"/>
  <c r="Z47" i="1"/>
  <c r="P78" i="1"/>
  <c r="AA77" i="1"/>
  <c r="AC49" i="1"/>
  <c r="S49" i="1"/>
  <c r="AD49" i="1" s="1"/>
  <c r="AB49" i="1"/>
  <c r="Y49" i="1"/>
  <c r="W48" i="1"/>
  <c r="X48" i="1"/>
  <c r="O49" i="1" l="1"/>
  <c r="Z48" i="1"/>
  <c r="P79" i="1"/>
  <c r="AA78" i="1"/>
  <c r="AB50" i="1"/>
  <c r="S50" i="1"/>
  <c r="AD50" i="1" s="1"/>
  <c r="AC50" i="1"/>
  <c r="X49" i="1"/>
  <c r="W49" i="1"/>
  <c r="Y50" i="1"/>
  <c r="O50" i="1" l="1"/>
  <c r="Z49" i="1"/>
  <c r="P80" i="1"/>
  <c r="AA79" i="1"/>
  <c r="AC51" i="1"/>
  <c r="S51" i="1"/>
  <c r="AD51" i="1" s="1"/>
  <c r="AB51" i="1"/>
  <c r="Y51" i="1"/>
  <c r="W50" i="1"/>
  <c r="X50" i="1"/>
  <c r="Z50" i="1" l="1"/>
  <c r="O51" i="1"/>
  <c r="P81" i="1"/>
  <c r="AA80" i="1"/>
  <c r="AB52" i="1"/>
  <c r="S52" i="1"/>
  <c r="AD52" i="1" s="1"/>
  <c r="AC52" i="1"/>
  <c r="X51" i="1"/>
  <c r="W51" i="1"/>
  <c r="Y52" i="1"/>
  <c r="O52" i="1" l="1"/>
  <c r="Z51" i="1"/>
  <c r="P82" i="1"/>
  <c r="AA81" i="1"/>
  <c r="AC53" i="1"/>
  <c r="S53" i="1"/>
  <c r="AD53" i="1" s="1"/>
  <c r="AB53" i="1"/>
  <c r="Y53" i="1"/>
  <c r="W52" i="1"/>
  <c r="X52" i="1"/>
  <c r="O53" i="1" l="1"/>
  <c r="Z52" i="1"/>
  <c r="P83" i="1"/>
  <c r="AA82" i="1"/>
  <c r="S54" i="1"/>
  <c r="AD54" i="1" s="1"/>
  <c r="AC54" i="1"/>
  <c r="AB54" i="1"/>
  <c r="W53" i="1"/>
  <c r="X53" i="1"/>
  <c r="Y54" i="1"/>
  <c r="Z53" i="1" l="1"/>
  <c r="O54" i="1"/>
  <c r="P84" i="1"/>
  <c r="AA83" i="1"/>
  <c r="AB55" i="1"/>
  <c r="AC55" i="1"/>
  <c r="S55" i="1"/>
  <c r="AD55" i="1" s="1"/>
  <c r="Y55" i="1"/>
  <c r="X54" i="1"/>
  <c r="W54" i="1"/>
  <c r="O55" i="1" l="1"/>
  <c r="Z54" i="1"/>
  <c r="P85" i="1"/>
  <c r="AA84" i="1"/>
  <c r="S56" i="1"/>
  <c r="AD56" i="1" s="1"/>
  <c r="AC56" i="1"/>
  <c r="AB56" i="1"/>
  <c r="W55" i="1"/>
  <c r="X55" i="1"/>
  <c r="Y56" i="1"/>
  <c r="O56" i="1" l="1"/>
  <c r="Z55" i="1"/>
  <c r="P86" i="1"/>
  <c r="AA85" i="1"/>
  <c r="AB57" i="1"/>
  <c r="AC57" i="1"/>
  <c r="S57" i="1"/>
  <c r="AD57" i="1" s="1"/>
  <c r="Y57" i="1"/>
  <c r="X56" i="1"/>
  <c r="W56" i="1"/>
  <c r="Z56" i="1" l="1"/>
  <c r="O57" i="1"/>
  <c r="P87" i="1"/>
  <c r="AA86" i="1"/>
  <c r="S58" i="1"/>
  <c r="AD58" i="1" s="1"/>
  <c r="AC58" i="1"/>
  <c r="AB58" i="1"/>
  <c r="W57" i="1"/>
  <c r="X57" i="1"/>
  <c r="Y58" i="1"/>
  <c r="O58" i="1" l="1"/>
  <c r="Z57" i="1"/>
  <c r="P88" i="1"/>
  <c r="AA87" i="1"/>
  <c r="AC59" i="1"/>
  <c r="S59" i="1"/>
  <c r="AD59" i="1" s="1"/>
  <c r="AB59" i="1"/>
  <c r="Y59" i="1"/>
  <c r="X58" i="1"/>
  <c r="W58" i="1"/>
  <c r="O59" i="1" l="1"/>
  <c r="Z58" i="1"/>
  <c r="P89" i="1"/>
  <c r="AA88" i="1"/>
  <c r="AC60" i="1"/>
  <c r="AB60" i="1"/>
  <c r="S60" i="1"/>
  <c r="AD60" i="1" s="1"/>
  <c r="X59" i="1"/>
  <c r="W59" i="1"/>
  <c r="Y60" i="1"/>
  <c r="O60" i="1" l="1"/>
  <c r="Z59" i="1"/>
  <c r="P90" i="1"/>
  <c r="AA89" i="1"/>
  <c r="AB61" i="1"/>
  <c r="S61" i="1"/>
  <c r="AD61" i="1" s="1"/>
  <c r="AC61" i="1"/>
  <c r="Y61" i="1"/>
  <c r="W60" i="1"/>
  <c r="X60" i="1"/>
  <c r="O61" i="1" l="1"/>
  <c r="Z60" i="1"/>
  <c r="P91" i="1"/>
  <c r="AA90" i="1"/>
  <c r="AC62" i="1"/>
  <c r="S62" i="1"/>
  <c r="AD62" i="1" s="1"/>
  <c r="AB62" i="1"/>
  <c r="W61" i="1"/>
  <c r="X61" i="1"/>
  <c r="Y62" i="1"/>
  <c r="O62" i="1" l="1"/>
  <c r="Z61" i="1"/>
  <c r="P92" i="1"/>
  <c r="AA91" i="1"/>
  <c r="AB63" i="1"/>
  <c r="S63" i="1"/>
  <c r="AD63" i="1" s="1"/>
  <c r="AC63" i="1"/>
  <c r="Y63" i="1"/>
  <c r="X62" i="1"/>
  <c r="W62" i="1"/>
  <c r="O63" i="1" l="1"/>
  <c r="Z62" i="1"/>
  <c r="P93" i="1"/>
  <c r="AA92" i="1"/>
  <c r="AC64" i="1"/>
  <c r="S64" i="1"/>
  <c r="AD64" i="1" s="1"/>
  <c r="AB64" i="1"/>
  <c r="W63" i="1"/>
  <c r="X63" i="1"/>
  <c r="Y64" i="1"/>
  <c r="O64" i="1" l="1"/>
  <c r="Z63" i="1"/>
  <c r="P94" i="1"/>
  <c r="AA93" i="1"/>
  <c r="AB65" i="1"/>
  <c r="S65" i="1"/>
  <c r="AD65" i="1" s="1"/>
  <c r="AC65" i="1"/>
  <c r="Y65" i="1"/>
  <c r="X64" i="1"/>
  <c r="W64" i="1"/>
  <c r="Z64" i="1" l="1"/>
  <c r="O65" i="1"/>
  <c r="P95" i="1"/>
  <c r="AA94" i="1"/>
  <c r="AC66" i="1"/>
  <c r="S66" i="1"/>
  <c r="AD66" i="1" s="1"/>
  <c r="AB66" i="1"/>
  <c r="W65" i="1"/>
  <c r="X65" i="1"/>
  <c r="Y66" i="1"/>
  <c r="O66" i="1" l="1"/>
  <c r="Z65" i="1"/>
  <c r="P96" i="1"/>
  <c r="AA95" i="1"/>
  <c r="S67" i="1"/>
  <c r="AD67" i="1" s="1"/>
  <c r="AB67" i="1"/>
  <c r="AC67" i="1"/>
  <c r="Y67" i="1"/>
  <c r="X66" i="1"/>
  <c r="W66" i="1"/>
  <c r="O67" i="1" l="1"/>
  <c r="Z66" i="1"/>
  <c r="P97" i="1"/>
  <c r="AA96" i="1"/>
  <c r="AC68" i="1"/>
  <c r="AB68" i="1"/>
  <c r="S68" i="1"/>
  <c r="AD68" i="1" s="1"/>
  <c r="W67" i="1"/>
  <c r="X67" i="1"/>
  <c r="Y68" i="1"/>
  <c r="Z67" i="1" l="1"/>
  <c r="O68" i="1"/>
  <c r="P98" i="1"/>
  <c r="AA97" i="1"/>
  <c r="S69" i="1"/>
  <c r="AD69" i="1" s="1"/>
  <c r="AB69" i="1"/>
  <c r="AC69" i="1"/>
  <c r="Y69" i="1"/>
  <c r="X68" i="1"/>
  <c r="W68" i="1"/>
  <c r="O69" i="1" l="1"/>
  <c r="Z68" i="1"/>
  <c r="P99" i="1"/>
  <c r="AA98" i="1"/>
  <c r="AB70" i="1"/>
  <c r="AC70" i="1"/>
  <c r="S70" i="1"/>
  <c r="AD70" i="1" s="1"/>
  <c r="W69" i="1"/>
  <c r="X69" i="1"/>
  <c r="Y70" i="1"/>
  <c r="O70" i="1" l="1"/>
  <c r="Z69" i="1"/>
  <c r="P100" i="1"/>
  <c r="AA99" i="1"/>
  <c r="AC71" i="1"/>
  <c r="S71" i="1"/>
  <c r="AD71" i="1" s="1"/>
  <c r="AB71" i="1"/>
  <c r="X70" i="1"/>
  <c r="Y71" i="1"/>
  <c r="W70" i="1"/>
  <c r="O71" i="1" l="1"/>
  <c r="Z70" i="1"/>
  <c r="P101" i="1"/>
  <c r="AA100" i="1"/>
  <c r="AB72" i="1"/>
  <c r="S72" i="1"/>
  <c r="AD72" i="1" s="1"/>
  <c r="AC72" i="1"/>
  <c r="W71" i="1"/>
  <c r="Y72" i="1"/>
  <c r="X71" i="1"/>
  <c r="O72" i="1" l="1"/>
  <c r="Z71" i="1"/>
  <c r="P102" i="1"/>
  <c r="AA101" i="1"/>
  <c r="AC73" i="1"/>
  <c r="S73" i="1"/>
  <c r="AD73" i="1" s="1"/>
  <c r="AB73" i="1"/>
  <c r="X72" i="1"/>
  <c r="Y73" i="1"/>
  <c r="W72" i="1"/>
  <c r="Z72" i="1" l="1"/>
  <c r="O73" i="1"/>
  <c r="P103" i="1"/>
  <c r="AA102" i="1"/>
  <c r="AB74" i="1"/>
  <c r="S74" i="1"/>
  <c r="AD74" i="1" s="1"/>
  <c r="AC74" i="1"/>
  <c r="W73" i="1"/>
  <c r="Y74" i="1"/>
  <c r="X73" i="1"/>
  <c r="O74" i="1" l="1"/>
  <c r="Z73" i="1"/>
  <c r="P104" i="1"/>
  <c r="AA103" i="1"/>
  <c r="S75" i="1"/>
  <c r="AD75" i="1" s="1"/>
  <c r="AC75" i="1"/>
  <c r="AB75" i="1"/>
  <c r="X74" i="1"/>
  <c r="Y75" i="1"/>
  <c r="W74" i="1"/>
  <c r="Z74" i="1" l="1"/>
  <c r="O75" i="1"/>
  <c r="P105" i="1"/>
  <c r="AA104" i="1"/>
  <c r="AC76" i="1"/>
  <c r="AB76" i="1"/>
  <c r="S76" i="1"/>
  <c r="AD76" i="1" s="1"/>
  <c r="W75" i="1"/>
  <c r="Y76" i="1"/>
  <c r="X75" i="1"/>
  <c r="Z75" i="1" l="1"/>
  <c r="O76" i="1"/>
  <c r="P106" i="1"/>
  <c r="AA105" i="1"/>
  <c r="S77" i="1"/>
  <c r="AD77" i="1" s="1"/>
  <c r="AB77" i="1"/>
  <c r="AC77" i="1"/>
  <c r="X76" i="1"/>
  <c r="Y77" i="1"/>
  <c r="W76" i="1"/>
  <c r="Z76" i="1" l="1"/>
  <c r="O77" i="1"/>
  <c r="P107" i="1"/>
  <c r="AA106" i="1"/>
  <c r="AB78" i="1"/>
  <c r="AC78" i="1"/>
  <c r="S78" i="1"/>
  <c r="AD78" i="1" s="1"/>
  <c r="W77" i="1"/>
  <c r="Y78" i="1"/>
  <c r="X77" i="1"/>
  <c r="O78" i="1" l="1"/>
  <c r="Z77" i="1"/>
  <c r="P108" i="1"/>
  <c r="AA107" i="1"/>
  <c r="S79" i="1"/>
  <c r="AD79" i="1" s="1"/>
  <c r="AC79" i="1"/>
  <c r="AB79" i="1"/>
  <c r="X78" i="1"/>
  <c r="Y79" i="1"/>
  <c r="W78" i="1"/>
  <c r="Z78" i="1" l="1"/>
  <c r="O79" i="1"/>
  <c r="P109" i="1"/>
  <c r="AA108" i="1"/>
  <c r="AB80" i="1"/>
  <c r="AC80" i="1"/>
  <c r="S80" i="1"/>
  <c r="AD80" i="1" s="1"/>
  <c r="W79" i="1"/>
  <c r="Y80" i="1"/>
  <c r="X79" i="1"/>
  <c r="O80" i="1" l="1"/>
  <c r="Z79" i="1"/>
  <c r="P110" i="1"/>
  <c r="AA109" i="1"/>
  <c r="S81" i="1"/>
  <c r="AD81" i="1" s="1"/>
  <c r="AC81" i="1"/>
  <c r="AB81" i="1"/>
  <c r="X80" i="1"/>
  <c r="Y81" i="1"/>
  <c r="W80" i="1"/>
  <c r="O81" i="1" l="1"/>
  <c r="Z80" i="1"/>
  <c r="P111" i="1"/>
  <c r="AA110" i="1"/>
  <c r="AB82" i="1"/>
  <c r="AC82" i="1"/>
  <c r="S82" i="1"/>
  <c r="AD82" i="1" s="1"/>
  <c r="W81" i="1"/>
  <c r="Y82" i="1"/>
  <c r="X81" i="1"/>
  <c r="O82" i="1" l="1"/>
  <c r="Z81" i="1"/>
  <c r="P112" i="1"/>
  <c r="AA111" i="1"/>
  <c r="S83" i="1"/>
  <c r="AD83" i="1" s="1"/>
  <c r="AC83" i="1"/>
  <c r="AB83" i="1"/>
  <c r="X82" i="1"/>
  <c r="Y83" i="1"/>
  <c r="W82" i="1"/>
  <c r="O83" i="1" l="1"/>
  <c r="Z82" i="1"/>
  <c r="P113" i="1"/>
  <c r="AA112" i="1"/>
  <c r="AB84" i="1"/>
  <c r="AC84" i="1"/>
  <c r="S84" i="1"/>
  <c r="AD84" i="1" s="1"/>
  <c r="W83" i="1"/>
  <c r="Y84" i="1"/>
  <c r="X83" i="1"/>
  <c r="O84" i="1" l="1"/>
  <c r="Z83" i="1"/>
  <c r="P114" i="1"/>
  <c r="AA113" i="1"/>
  <c r="S85" i="1"/>
  <c r="AD85" i="1" s="1"/>
  <c r="AC85" i="1"/>
  <c r="AB85" i="1"/>
  <c r="X84" i="1"/>
  <c r="Y85" i="1"/>
  <c r="W84" i="1"/>
  <c r="O85" i="1" l="1"/>
  <c r="Z84" i="1"/>
  <c r="P115" i="1"/>
  <c r="AA114" i="1"/>
  <c r="AB86" i="1"/>
  <c r="AC86" i="1"/>
  <c r="S86" i="1"/>
  <c r="AD86" i="1" s="1"/>
  <c r="Y86" i="1"/>
  <c r="W85" i="1"/>
  <c r="X85" i="1"/>
  <c r="O86" i="1" l="1"/>
  <c r="Z85" i="1"/>
  <c r="P116" i="1"/>
  <c r="AA115" i="1"/>
  <c r="S87" i="1"/>
  <c r="AD87" i="1" s="1"/>
  <c r="AC87" i="1"/>
  <c r="AB87" i="1"/>
  <c r="X86" i="1"/>
  <c r="W86" i="1"/>
  <c r="Y87" i="1"/>
  <c r="O87" i="1" l="1"/>
  <c r="Z86" i="1"/>
  <c r="P117" i="1"/>
  <c r="AA116" i="1"/>
  <c r="AB88" i="1"/>
  <c r="AC88" i="1"/>
  <c r="S88" i="1"/>
  <c r="AD88" i="1" s="1"/>
  <c r="Y88" i="1"/>
  <c r="W87" i="1"/>
  <c r="X87" i="1"/>
  <c r="O88" i="1" l="1"/>
  <c r="Z87" i="1"/>
  <c r="P118" i="1"/>
  <c r="AA117" i="1"/>
  <c r="AC89" i="1"/>
  <c r="S89" i="1"/>
  <c r="AD89" i="1" s="1"/>
  <c r="AB89" i="1"/>
  <c r="X88" i="1"/>
  <c r="W88" i="1"/>
  <c r="Y89" i="1"/>
  <c r="O89" i="1" l="1"/>
  <c r="Z88" i="1"/>
  <c r="P119" i="1"/>
  <c r="AA118" i="1"/>
  <c r="AB90" i="1"/>
  <c r="S90" i="1"/>
  <c r="AD90" i="1" s="1"/>
  <c r="AC90" i="1"/>
  <c r="Y90" i="1"/>
  <c r="W89" i="1"/>
  <c r="X89" i="1"/>
  <c r="Z89" i="1" l="1"/>
  <c r="O90" i="1"/>
  <c r="P120" i="1"/>
  <c r="AA119" i="1"/>
  <c r="AC91" i="1"/>
  <c r="S91" i="1"/>
  <c r="AD91" i="1" s="1"/>
  <c r="AB91" i="1"/>
  <c r="X90" i="1"/>
  <c r="W90" i="1"/>
  <c r="Y91" i="1"/>
  <c r="O91" i="1" l="1"/>
  <c r="Z90" i="1"/>
  <c r="P121" i="1"/>
  <c r="AA120" i="1"/>
  <c r="AB92" i="1"/>
  <c r="S92" i="1"/>
  <c r="AD92" i="1" s="1"/>
  <c r="AC92" i="1"/>
  <c r="Y92" i="1"/>
  <c r="W91" i="1"/>
  <c r="X91" i="1"/>
  <c r="O92" i="1" l="1"/>
  <c r="Z91" i="1"/>
  <c r="P122" i="1"/>
  <c r="AA121" i="1"/>
  <c r="S93" i="1"/>
  <c r="AD93" i="1" s="1"/>
  <c r="AC93" i="1"/>
  <c r="AB93" i="1"/>
  <c r="X92" i="1"/>
  <c r="W92" i="1"/>
  <c r="Y93" i="1"/>
  <c r="O93" i="1" l="1"/>
  <c r="Z92" i="1"/>
  <c r="P123" i="1"/>
  <c r="AA122" i="1"/>
  <c r="S94" i="1"/>
  <c r="AD94" i="1" s="1"/>
  <c r="AB94" i="1"/>
  <c r="AC94" i="1"/>
  <c r="Y94" i="1"/>
  <c r="W93" i="1"/>
  <c r="X93" i="1"/>
  <c r="O94" i="1" l="1"/>
  <c r="Z93" i="1"/>
  <c r="P124" i="1"/>
  <c r="AA123" i="1"/>
  <c r="AC95" i="1"/>
  <c r="AB95" i="1"/>
  <c r="S95" i="1"/>
  <c r="AD95" i="1" s="1"/>
  <c r="X94" i="1"/>
  <c r="W94" i="1"/>
  <c r="Y95" i="1"/>
  <c r="O95" i="1" l="1"/>
  <c r="Z94" i="1"/>
  <c r="P125" i="1"/>
  <c r="AA124" i="1"/>
  <c r="S96" i="1"/>
  <c r="AD96" i="1" s="1"/>
  <c r="AB96" i="1"/>
  <c r="AC96" i="1"/>
  <c r="Y96" i="1"/>
  <c r="W95" i="1"/>
  <c r="X95" i="1"/>
  <c r="Z95" i="1" l="1"/>
  <c r="O96" i="1"/>
  <c r="P126" i="1"/>
  <c r="AA125" i="1"/>
  <c r="AC97" i="1"/>
  <c r="AB97" i="1"/>
  <c r="S97" i="1"/>
  <c r="AD97" i="1" s="1"/>
  <c r="X96" i="1"/>
  <c r="W96" i="1"/>
  <c r="Y97" i="1"/>
  <c r="Z96" i="1" l="1"/>
  <c r="O97" i="1"/>
  <c r="P127" i="1"/>
  <c r="AA126" i="1"/>
  <c r="S98" i="1"/>
  <c r="AD98" i="1" s="1"/>
  <c r="AB98" i="1"/>
  <c r="AC98" i="1"/>
  <c r="Y98" i="1"/>
  <c r="W97" i="1"/>
  <c r="X97" i="1"/>
  <c r="Z97" i="1" l="1"/>
  <c r="O98" i="1"/>
  <c r="P128" i="1"/>
  <c r="AA127" i="1"/>
  <c r="AB99" i="1"/>
  <c r="AC99" i="1"/>
  <c r="S99" i="1"/>
  <c r="AD99" i="1" s="1"/>
  <c r="W98" i="1"/>
  <c r="X98" i="1"/>
  <c r="Y99" i="1"/>
  <c r="O99" i="1" l="1"/>
  <c r="Z98" i="1"/>
  <c r="P129" i="1"/>
  <c r="AA128" i="1"/>
  <c r="AC100" i="1"/>
  <c r="S100" i="1"/>
  <c r="AD100" i="1" s="1"/>
  <c r="AB100" i="1"/>
  <c r="Y100" i="1"/>
  <c r="X99" i="1"/>
  <c r="W99" i="1"/>
  <c r="O100" i="1" l="1"/>
  <c r="Z99" i="1"/>
  <c r="P130" i="1"/>
  <c r="AA129" i="1"/>
  <c r="AB101" i="1"/>
  <c r="S101" i="1"/>
  <c r="AD101" i="1" s="1"/>
  <c r="AC101" i="1"/>
  <c r="W100" i="1"/>
  <c r="X100" i="1"/>
  <c r="Y101" i="1"/>
  <c r="O101" i="1" l="1"/>
  <c r="Z100" i="1"/>
  <c r="P131" i="1"/>
  <c r="AA130" i="1"/>
  <c r="S102" i="1"/>
  <c r="AD102" i="1" s="1"/>
  <c r="AB102" i="1"/>
  <c r="AC102" i="1"/>
  <c r="Y102" i="1"/>
  <c r="X101" i="1"/>
  <c r="W101" i="1"/>
  <c r="Z101" i="1" l="1"/>
  <c r="O102" i="1"/>
  <c r="P132" i="1"/>
  <c r="AA131" i="1"/>
  <c r="AC103" i="1"/>
  <c r="AB103" i="1"/>
  <c r="S103" i="1"/>
  <c r="AD103" i="1" s="1"/>
  <c r="W102" i="1"/>
  <c r="X102" i="1"/>
  <c r="Y103" i="1"/>
  <c r="O103" i="1" l="1"/>
  <c r="Z102" i="1"/>
  <c r="P133" i="1"/>
  <c r="AA132" i="1"/>
  <c r="S104" i="1"/>
  <c r="AD104" i="1" s="1"/>
  <c r="AB104" i="1"/>
  <c r="AC104" i="1"/>
  <c r="Y104" i="1"/>
  <c r="X103" i="1"/>
  <c r="W103" i="1"/>
  <c r="O104" i="1" l="1"/>
  <c r="Z103" i="1"/>
  <c r="AA133" i="1"/>
  <c r="P134" i="1"/>
  <c r="AC105" i="1"/>
  <c r="AB105" i="1"/>
  <c r="S105" i="1"/>
  <c r="AD105" i="1" s="1"/>
  <c r="W104" i="1"/>
  <c r="X104" i="1"/>
  <c r="Y105" i="1"/>
  <c r="O105" i="1" l="1"/>
  <c r="Z104" i="1"/>
  <c r="P135" i="1"/>
  <c r="AA134" i="1"/>
  <c r="AC106" i="1"/>
  <c r="S106" i="1"/>
  <c r="AD106" i="1" s="1"/>
  <c r="AB106" i="1"/>
  <c r="Y106" i="1"/>
  <c r="X105" i="1"/>
  <c r="W105" i="1"/>
  <c r="O106" i="1" l="1"/>
  <c r="Z105" i="1"/>
  <c r="P136" i="1"/>
  <c r="AA135" i="1"/>
  <c r="AB107" i="1"/>
  <c r="S107" i="1"/>
  <c r="AD107" i="1" s="1"/>
  <c r="AC107" i="1"/>
  <c r="W106" i="1"/>
  <c r="X106" i="1"/>
  <c r="Y107" i="1"/>
  <c r="O107" i="1" l="1"/>
  <c r="Z106" i="1"/>
  <c r="P137" i="1"/>
  <c r="AA136" i="1"/>
  <c r="AB108" i="1"/>
  <c r="AC108" i="1"/>
  <c r="S108" i="1"/>
  <c r="AD108" i="1" s="1"/>
  <c r="Y108" i="1"/>
  <c r="X107" i="1"/>
  <c r="W107" i="1"/>
  <c r="O108" i="1" l="1"/>
  <c r="Z107" i="1"/>
  <c r="P138" i="1"/>
  <c r="AA137" i="1"/>
  <c r="S109" i="1"/>
  <c r="AD109" i="1" s="1"/>
  <c r="AC109" i="1"/>
  <c r="AB109" i="1"/>
  <c r="W108" i="1"/>
  <c r="X108" i="1"/>
  <c r="Y109" i="1"/>
  <c r="O109" i="1" l="1"/>
  <c r="Z108" i="1"/>
  <c r="P139" i="1"/>
  <c r="AA138" i="1"/>
  <c r="AC110" i="1"/>
  <c r="S110" i="1"/>
  <c r="AD110" i="1" s="1"/>
  <c r="AB110" i="1"/>
  <c r="Y110" i="1"/>
  <c r="X109" i="1"/>
  <c r="W109" i="1"/>
  <c r="O110" i="1" l="1"/>
  <c r="Z109" i="1"/>
  <c r="P140" i="1"/>
  <c r="AA139" i="1"/>
  <c r="S111" i="1"/>
  <c r="AD111" i="1" s="1"/>
  <c r="AB111" i="1"/>
  <c r="AC111" i="1"/>
  <c r="W110" i="1"/>
  <c r="X110" i="1"/>
  <c r="Y111" i="1"/>
  <c r="O111" i="1" l="1"/>
  <c r="Z110" i="1"/>
  <c r="P141" i="1"/>
  <c r="AA140" i="1"/>
  <c r="AC112" i="1"/>
  <c r="S112" i="1"/>
  <c r="AD112" i="1" s="1"/>
  <c r="AB112" i="1"/>
  <c r="Y112" i="1"/>
  <c r="X111" i="1"/>
  <c r="W111" i="1"/>
  <c r="O112" i="1" l="1"/>
  <c r="Z111" i="1"/>
  <c r="P142" i="1"/>
  <c r="AA141" i="1"/>
  <c r="AB113" i="1"/>
  <c r="S113" i="1"/>
  <c r="AD113" i="1" s="1"/>
  <c r="AC113" i="1"/>
  <c r="W112" i="1"/>
  <c r="X112" i="1"/>
  <c r="Y113" i="1"/>
  <c r="Z112" i="1" l="1"/>
  <c r="O113" i="1"/>
  <c r="P143" i="1"/>
  <c r="AA142" i="1"/>
  <c r="S114" i="1"/>
  <c r="AD114" i="1" s="1"/>
  <c r="AB114" i="1"/>
  <c r="AC114" i="1"/>
  <c r="Y114" i="1"/>
  <c r="X113" i="1"/>
  <c r="W113" i="1"/>
  <c r="Z113" i="1" l="1"/>
  <c r="O114" i="1"/>
  <c r="P144" i="1"/>
  <c r="AA143" i="1"/>
  <c r="AC115" i="1"/>
  <c r="AB115" i="1"/>
  <c r="S115" i="1"/>
  <c r="AD115" i="1" s="1"/>
  <c r="W114" i="1"/>
  <c r="X114" i="1"/>
  <c r="Y115" i="1"/>
  <c r="Z114" i="1" l="1"/>
  <c r="O115" i="1"/>
  <c r="P145" i="1"/>
  <c r="AA144" i="1"/>
  <c r="S116" i="1"/>
  <c r="AD116" i="1" s="1"/>
  <c r="AB116" i="1"/>
  <c r="AC116" i="1"/>
  <c r="Y116" i="1"/>
  <c r="X115" i="1"/>
  <c r="W115" i="1"/>
  <c r="O116" i="1" l="1"/>
  <c r="Z115" i="1"/>
  <c r="P146" i="1"/>
  <c r="AA145" i="1"/>
  <c r="AB117" i="1"/>
  <c r="AC117" i="1"/>
  <c r="S117" i="1"/>
  <c r="AD117" i="1" s="1"/>
  <c r="W116" i="1"/>
  <c r="X116" i="1"/>
  <c r="Y117" i="1"/>
  <c r="O117" i="1" l="1"/>
  <c r="Z116" i="1"/>
  <c r="P147" i="1"/>
  <c r="AA146" i="1"/>
  <c r="AC118" i="1"/>
  <c r="S118" i="1"/>
  <c r="AD118" i="1" s="1"/>
  <c r="AB118" i="1"/>
  <c r="Y118" i="1"/>
  <c r="X117" i="1"/>
  <c r="W117" i="1"/>
  <c r="O118" i="1" l="1"/>
  <c r="Z117" i="1"/>
  <c r="P148" i="1"/>
  <c r="AA147" i="1"/>
  <c r="AB119" i="1"/>
  <c r="S119" i="1"/>
  <c r="AD119" i="1" s="1"/>
  <c r="AC119" i="1"/>
  <c r="W118" i="1"/>
  <c r="X118" i="1"/>
  <c r="Y119" i="1"/>
  <c r="O119" i="1" l="1"/>
  <c r="Z118" i="1"/>
  <c r="P149" i="1"/>
  <c r="AA148" i="1"/>
  <c r="AC120" i="1"/>
  <c r="S120" i="1"/>
  <c r="AD120" i="1" s="1"/>
  <c r="AB120" i="1"/>
  <c r="Y120" i="1"/>
  <c r="X119" i="1"/>
  <c r="W119" i="1"/>
  <c r="Z119" i="1" l="1"/>
  <c r="O120" i="1"/>
  <c r="P150" i="1"/>
  <c r="AA149" i="1"/>
  <c r="AB121" i="1"/>
  <c r="S121" i="1"/>
  <c r="AD121" i="1" s="1"/>
  <c r="AC121" i="1"/>
  <c r="W120" i="1"/>
  <c r="X120" i="1"/>
  <c r="Y121" i="1"/>
  <c r="O121" i="1" l="1"/>
  <c r="Z120" i="1"/>
  <c r="P151" i="1"/>
  <c r="AA150" i="1"/>
  <c r="AC122" i="1"/>
  <c r="S122" i="1"/>
  <c r="AD122" i="1" s="1"/>
  <c r="AB122" i="1"/>
  <c r="Y122" i="1"/>
  <c r="X121" i="1"/>
  <c r="W121" i="1"/>
  <c r="O122" i="1" l="1"/>
  <c r="Z121" i="1"/>
  <c r="P152" i="1"/>
  <c r="AA151" i="1"/>
  <c r="AB123" i="1"/>
  <c r="S123" i="1"/>
  <c r="AD123" i="1" s="1"/>
  <c r="AC123" i="1"/>
  <c r="W122" i="1"/>
  <c r="X122" i="1"/>
  <c r="Y123" i="1"/>
  <c r="Z122" i="1" l="1"/>
  <c r="O123" i="1"/>
  <c r="P153" i="1"/>
  <c r="AA152" i="1"/>
  <c r="S124" i="1"/>
  <c r="AD124" i="1" s="1"/>
  <c r="AC124" i="1"/>
  <c r="AB124" i="1"/>
  <c r="Y124" i="1"/>
  <c r="X123" i="1"/>
  <c r="W123" i="1"/>
  <c r="Z123" i="1" l="1"/>
  <c r="O124" i="1"/>
  <c r="P154" i="1"/>
  <c r="AA153" i="1"/>
  <c r="AB125" i="1"/>
  <c r="AC125" i="1"/>
  <c r="S125" i="1"/>
  <c r="AD125" i="1" s="1"/>
  <c r="W124" i="1"/>
  <c r="X124" i="1"/>
  <c r="Y125" i="1"/>
  <c r="O125" i="1" l="1"/>
  <c r="Z124" i="1"/>
  <c r="P155" i="1"/>
  <c r="AA154" i="1"/>
  <c r="S126" i="1"/>
  <c r="AD126" i="1" s="1"/>
  <c r="AC126" i="1"/>
  <c r="AB126" i="1"/>
  <c r="Y126" i="1"/>
  <c r="X125" i="1"/>
  <c r="W125" i="1"/>
  <c r="Z125" i="1" l="1"/>
  <c r="O126" i="1"/>
  <c r="P156" i="1"/>
  <c r="AA155" i="1"/>
  <c r="AB127" i="1"/>
  <c r="AC127" i="1"/>
  <c r="S127" i="1"/>
  <c r="AD127" i="1" s="1"/>
  <c r="X126" i="1"/>
  <c r="W126" i="1"/>
  <c r="Y127" i="1"/>
  <c r="Z126" i="1" l="1"/>
  <c r="O127" i="1"/>
  <c r="P157" i="1"/>
  <c r="AA156" i="1"/>
  <c r="S128" i="1"/>
  <c r="AD128" i="1" s="1"/>
  <c r="AC128" i="1"/>
  <c r="AB128" i="1"/>
  <c r="Y128" i="1"/>
  <c r="W127" i="1"/>
  <c r="X127" i="1"/>
  <c r="O128" i="1" l="1"/>
  <c r="Z127" i="1"/>
  <c r="P158" i="1"/>
  <c r="AA157" i="1"/>
  <c r="AB129" i="1"/>
  <c r="AC129" i="1"/>
  <c r="S129" i="1"/>
  <c r="AD129" i="1" s="1"/>
  <c r="X128" i="1"/>
  <c r="W128" i="1"/>
  <c r="Y129" i="1"/>
  <c r="O129" i="1" l="1"/>
  <c r="Z128" i="1"/>
  <c r="P159" i="1"/>
  <c r="AA158" i="1"/>
  <c r="AC130" i="1"/>
  <c r="S130" i="1"/>
  <c r="AD130" i="1" s="1"/>
  <c r="AB130" i="1"/>
  <c r="Y130" i="1"/>
  <c r="W129" i="1"/>
  <c r="X129" i="1"/>
  <c r="O130" i="1" l="1"/>
  <c r="Z129" i="1"/>
  <c r="P160" i="1"/>
  <c r="AA159" i="1"/>
  <c r="AB131" i="1"/>
  <c r="S131" i="1"/>
  <c r="AD131" i="1" s="1"/>
  <c r="AC131" i="1"/>
  <c r="X130" i="1"/>
  <c r="W130" i="1"/>
  <c r="Y131" i="1"/>
  <c r="Z130" i="1" l="1"/>
  <c r="O131" i="1"/>
  <c r="P161" i="1"/>
  <c r="AA160" i="1"/>
  <c r="AC132" i="1"/>
  <c r="S132" i="1"/>
  <c r="AD132" i="1" s="1"/>
  <c r="AB132" i="1"/>
  <c r="Y132" i="1"/>
  <c r="W131" i="1"/>
  <c r="X131" i="1"/>
  <c r="O132" i="1" l="1"/>
  <c r="Z131" i="1"/>
  <c r="P162" i="1"/>
  <c r="AA161" i="1"/>
  <c r="AC133" i="1"/>
  <c r="AB133" i="1"/>
  <c r="S133" i="1"/>
  <c r="AD133" i="1" s="1"/>
  <c r="X132" i="1"/>
  <c r="W132" i="1"/>
  <c r="Y133" i="1"/>
  <c r="O133" i="1" l="1"/>
  <c r="Z132" i="1"/>
  <c r="AA162" i="1"/>
  <c r="P163" i="1"/>
  <c r="AB134" i="1"/>
  <c r="S134" i="1"/>
  <c r="AD134" i="1" s="1"/>
  <c r="AC134" i="1"/>
  <c r="Y134" i="1"/>
  <c r="W133" i="1"/>
  <c r="X133" i="1"/>
  <c r="O134" i="1" l="1"/>
  <c r="Z133" i="1"/>
  <c r="P164" i="1"/>
  <c r="AA163" i="1"/>
  <c r="AC135" i="1"/>
  <c r="S135" i="1"/>
  <c r="AD135" i="1" s="1"/>
  <c r="AB135" i="1"/>
  <c r="X134" i="1"/>
  <c r="W134" i="1"/>
  <c r="Y135" i="1"/>
  <c r="O135" i="1" l="1"/>
  <c r="Z134" i="1"/>
  <c r="P165" i="1"/>
  <c r="AA164" i="1"/>
  <c r="S136" i="1"/>
  <c r="AD136" i="1" s="1"/>
  <c r="AB136" i="1"/>
  <c r="AC136" i="1"/>
  <c r="Y136" i="1"/>
  <c r="W135" i="1"/>
  <c r="X135" i="1"/>
  <c r="O136" i="1" l="1"/>
  <c r="Z135" i="1"/>
  <c r="P166" i="1"/>
  <c r="AA165" i="1"/>
  <c r="AC137" i="1"/>
  <c r="S137" i="1"/>
  <c r="AD137" i="1" s="1"/>
  <c r="AB137" i="1"/>
  <c r="X136" i="1"/>
  <c r="W136" i="1"/>
  <c r="Y137" i="1"/>
  <c r="Z136" i="1" l="1"/>
  <c r="O137" i="1"/>
  <c r="P167" i="1"/>
  <c r="AA166" i="1"/>
  <c r="AB138" i="1"/>
  <c r="S138" i="1"/>
  <c r="AD138" i="1" s="1"/>
  <c r="AC138" i="1"/>
  <c r="Y138" i="1"/>
  <c r="W137" i="1"/>
  <c r="X137" i="1"/>
  <c r="O138" i="1" l="1"/>
  <c r="Z137" i="1"/>
  <c r="P168" i="1"/>
  <c r="AA167" i="1"/>
  <c r="AC139" i="1"/>
  <c r="S139" i="1"/>
  <c r="AD139" i="1" s="1"/>
  <c r="AB139" i="1"/>
  <c r="X138" i="1"/>
  <c r="W138" i="1"/>
  <c r="Y139" i="1"/>
  <c r="O139" i="1" l="1"/>
  <c r="Z138" i="1"/>
  <c r="P169" i="1"/>
  <c r="AA168" i="1"/>
  <c r="AB140" i="1"/>
  <c r="S140" i="1"/>
  <c r="AD140" i="1" s="1"/>
  <c r="AC140" i="1"/>
  <c r="Y140" i="1"/>
  <c r="W139" i="1"/>
  <c r="X139" i="1"/>
  <c r="Z139" i="1" l="1"/>
  <c r="O140" i="1"/>
  <c r="P170" i="1"/>
  <c r="AA169" i="1"/>
  <c r="AC141" i="1"/>
  <c r="S141" i="1"/>
  <c r="AD141" i="1" s="1"/>
  <c r="AB141" i="1"/>
  <c r="X140" i="1"/>
  <c r="W140" i="1"/>
  <c r="Y141" i="1"/>
  <c r="O141" i="1" l="1"/>
  <c r="Z140" i="1"/>
  <c r="P171" i="1"/>
  <c r="AA170" i="1"/>
  <c r="AB142" i="1"/>
  <c r="S142" i="1"/>
  <c r="AD142" i="1" s="1"/>
  <c r="AC142" i="1"/>
  <c r="Y142" i="1"/>
  <c r="W141" i="1"/>
  <c r="X141" i="1"/>
  <c r="O142" i="1" l="1"/>
  <c r="Z141" i="1"/>
  <c r="P172" i="1"/>
  <c r="AA171" i="1"/>
  <c r="AC143" i="1"/>
  <c r="S143" i="1"/>
  <c r="AD143" i="1" s="1"/>
  <c r="AB143" i="1"/>
  <c r="X142" i="1"/>
  <c r="W142" i="1"/>
  <c r="Y143" i="1"/>
  <c r="Z142" i="1" l="1"/>
  <c r="O143" i="1"/>
  <c r="P173" i="1"/>
  <c r="AA172" i="1"/>
  <c r="AB144" i="1"/>
  <c r="S144" i="1"/>
  <c r="AD144" i="1" s="1"/>
  <c r="AC144" i="1"/>
  <c r="Y144" i="1"/>
  <c r="W143" i="1"/>
  <c r="X143" i="1"/>
  <c r="O144" i="1" l="1"/>
  <c r="Z143" i="1"/>
  <c r="P174" i="1"/>
  <c r="AA173" i="1"/>
  <c r="AB145" i="1"/>
  <c r="AC145" i="1"/>
  <c r="S145" i="1"/>
  <c r="AD145" i="1" s="1"/>
  <c r="X144" i="1"/>
  <c r="W144" i="1"/>
  <c r="Y145" i="1"/>
  <c r="O145" i="1" l="1"/>
  <c r="Z144" i="1"/>
  <c r="P175" i="1"/>
  <c r="AA174" i="1"/>
  <c r="AB146" i="1"/>
  <c r="S146" i="1"/>
  <c r="AD146" i="1" s="1"/>
  <c r="AC146" i="1"/>
  <c r="Y146" i="1"/>
  <c r="W145" i="1"/>
  <c r="X145" i="1"/>
  <c r="O146" i="1" l="1"/>
  <c r="Z145" i="1"/>
  <c r="P176" i="1"/>
  <c r="AA175" i="1"/>
  <c r="AC147" i="1"/>
  <c r="AB147" i="1"/>
  <c r="S147" i="1"/>
  <c r="AD147" i="1" s="1"/>
  <c r="X146" i="1"/>
  <c r="W146" i="1"/>
  <c r="Y147" i="1"/>
  <c r="O147" i="1" l="1"/>
  <c r="Z146" i="1"/>
  <c r="P177" i="1"/>
  <c r="AA176" i="1"/>
  <c r="AB148" i="1"/>
  <c r="AC148" i="1"/>
  <c r="S148" i="1"/>
  <c r="AD148" i="1" s="1"/>
  <c r="Y148" i="1"/>
  <c r="W147" i="1"/>
  <c r="X147" i="1"/>
  <c r="O148" i="1" l="1"/>
  <c r="Z147" i="1"/>
  <c r="P178" i="1"/>
  <c r="AA177" i="1"/>
  <c r="AC149" i="1"/>
  <c r="S149" i="1"/>
  <c r="AD149" i="1" s="1"/>
  <c r="AB149" i="1"/>
  <c r="X148" i="1"/>
  <c r="W148" i="1"/>
  <c r="Y149" i="1"/>
  <c r="O149" i="1" l="1"/>
  <c r="Z148" i="1"/>
  <c r="P179" i="1"/>
  <c r="AA178" i="1"/>
  <c r="S150" i="1"/>
  <c r="AD150" i="1" s="1"/>
  <c r="AC150" i="1"/>
  <c r="AB150" i="1"/>
  <c r="Y150" i="1"/>
  <c r="W149" i="1"/>
  <c r="X149" i="1"/>
  <c r="O150" i="1" l="1"/>
  <c r="Z149" i="1"/>
  <c r="P180" i="1"/>
  <c r="AA179" i="1"/>
  <c r="AB151" i="1"/>
  <c r="AC151" i="1"/>
  <c r="S151" i="1"/>
  <c r="AD151" i="1" s="1"/>
  <c r="X150" i="1"/>
  <c r="W150" i="1"/>
  <c r="Y151" i="1"/>
  <c r="O151" i="1" l="1"/>
  <c r="Z150" i="1"/>
  <c r="P181" i="1"/>
  <c r="AA180" i="1"/>
  <c r="S152" i="1"/>
  <c r="AD152" i="1" s="1"/>
  <c r="AC152" i="1"/>
  <c r="AB152" i="1"/>
  <c r="Y152" i="1"/>
  <c r="W151" i="1"/>
  <c r="X151" i="1"/>
  <c r="O152" i="1" l="1"/>
  <c r="Z151" i="1"/>
  <c r="P182" i="1"/>
  <c r="AA181" i="1"/>
  <c r="AB153" i="1"/>
  <c r="AC153" i="1"/>
  <c r="S153" i="1"/>
  <c r="AD153" i="1" s="1"/>
  <c r="X152" i="1"/>
  <c r="W152" i="1"/>
  <c r="Y153" i="1"/>
  <c r="O153" i="1" l="1"/>
  <c r="Z152" i="1"/>
  <c r="P183" i="1"/>
  <c r="AA182" i="1"/>
  <c r="S154" i="1"/>
  <c r="AD154" i="1" s="1"/>
  <c r="AC154" i="1"/>
  <c r="AB154" i="1"/>
  <c r="Y154" i="1"/>
  <c r="W153" i="1"/>
  <c r="X153" i="1"/>
  <c r="O154" i="1" l="1"/>
  <c r="Z153" i="1"/>
  <c r="P184" i="1"/>
  <c r="AA183" i="1"/>
  <c r="AB155" i="1"/>
  <c r="AC155" i="1"/>
  <c r="S155" i="1"/>
  <c r="AD155" i="1" s="1"/>
  <c r="X154" i="1"/>
  <c r="W154" i="1"/>
  <c r="Y155" i="1"/>
  <c r="O155" i="1" l="1"/>
  <c r="Z154" i="1"/>
  <c r="P185" i="1"/>
  <c r="AA184" i="1"/>
  <c r="S156" i="1"/>
  <c r="AD156" i="1" s="1"/>
  <c r="AC156" i="1"/>
  <c r="AB156" i="1"/>
  <c r="Y156" i="1"/>
  <c r="W155" i="1"/>
  <c r="X155" i="1"/>
  <c r="Z155" i="1" l="1"/>
  <c r="O156" i="1"/>
  <c r="P186" i="1"/>
  <c r="AA185" i="1"/>
  <c r="AB157" i="1"/>
  <c r="AC157" i="1"/>
  <c r="S157" i="1"/>
  <c r="AD157" i="1" s="1"/>
  <c r="X156" i="1"/>
  <c r="W156" i="1"/>
  <c r="Y157" i="1"/>
  <c r="O157" i="1" l="1"/>
  <c r="Z156" i="1"/>
  <c r="P187" i="1"/>
  <c r="AA186" i="1"/>
  <c r="S158" i="1"/>
  <c r="AD158" i="1" s="1"/>
  <c r="AC158" i="1"/>
  <c r="AB158" i="1"/>
  <c r="Y158" i="1"/>
  <c r="W157" i="1"/>
  <c r="X157" i="1"/>
  <c r="O158" i="1" l="1"/>
  <c r="Z157" i="1"/>
  <c r="P188" i="1"/>
  <c r="AA187" i="1"/>
  <c r="AB159" i="1"/>
  <c r="AC159" i="1"/>
  <c r="S159" i="1"/>
  <c r="AD159" i="1" s="1"/>
  <c r="X158" i="1"/>
  <c r="W158" i="1"/>
  <c r="Y159" i="1"/>
  <c r="O159" i="1" l="1"/>
  <c r="Z158" i="1"/>
  <c r="P189" i="1"/>
  <c r="AA188" i="1"/>
  <c r="S160" i="1"/>
  <c r="AD160" i="1" s="1"/>
  <c r="AC160" i="1"/>
  <c r="AB160" i="1"/>
  <c r="W159" i="1"/>
  <c r="Y160" i="1"/>
  <c r="X159" i="1"/>
  <c r="Z159" i="1" l="1"/>
  <c r="O160" i="1"/>
  <c r="P190" i="1"/>
  <c r="AA189" i="1"/>
  <c r="AB161" i="1"/>
  <c r="AC161" i="1"/>
  <c r="S161" i="1"/>
  <c r="AD161" i="1" s="1"/>
  <c r="Y161" i="1"/>
  <c r="X160" i="1"/>
  <c r="W160" i="1"/>
  <c r="O161" i="1" l="1"/>
  <c r="Z160" i="1"/>
  <c r="P191" i="1"/>
  <c r="AA190" i="1"/>
  <c r="S162" i="1"/>
  <c r="AD162" i="1" s="1"/>
  <c r="AC162" i="1"/>
  <c r="AB162" i="1"/>
  <c r="W161" i="1"/>
  <c r="X161" i="1"/>
  <c r="Y162" i="1"/>
  <c r="O162" i="1" l="1"/>
  <c r="Z161" i="1"/>
  <c r="P192" i="1"/>
  <c r="AA191" i="1"/>
  <c r="AB163" i="1"/>
  <c r="AC163" i="1"/>
  <c r="S163" i="1"/>
  <c r="AD163" i="1" s="1"/>
  <c r="X162" i="1"/>
  <c r="Y163" i="1"/>
  <c r="W162" i="1"/>
  <c r="Z162" i="1" l="1"/>
  <c r="O163" i="1"/>
  <c r="P193" i="1"/>
  <c r="AA192" i="1"/>
  <c r="S164" i="1"/>
  <c r="AD164" i="1" s="1"/>
  <c r="AC164" i="1"/>
  <c r="AB164" i="1"/>
  <c r="Y164" i="1"/>
  <c r="W163" i="1"/>
  <c r="X163" i="1"/>
  <c r="O164" i="1" l="1"/>
  <c r="Z163" i="1"/>
  <c r="P194" i="1"/>
  <c r="AA193" i="1"/>
  <c r="AC165" i="1"/>
  <c r="AB165" i="1"/>
  <c r="S165" i="1"/>
  <c r="AD165" i="1" s="1"/>
  <c r="W164" i="1"/>
  <c r="X164" i="1"/>
  <c r="Y165" i="1"/>
  <c r="O165" i="1" l="1"/>
  <c r="Z164" i="1"/>
  <c r="P195" i="1"/>
  <c r="AA194" i="1"/>
  <c r="S166" i="1"/>
  <c r="AD166" i="1" s="1"/>
  <c r="AC166" i="1"/>
  <c r="AB166" i="1"/>
  <c r="Y166" i="1"/>
  <c r="X165" i="1"/>
  <c r="W165" i="1"/>
  <c r="O166" i="1" l="1"/>
  <c r="Z165" i="1"/>
  <c r="P196" i="1"/>
  <c r="AA195" i="1"/>
  <c r="AB167" i="1"/>
  <c r="AC167" i="1"/>
  <c r="S167" i="1"/>
  <c r="AD167" i="1" s="1"/>
  <c r="X166" i="1"/>
  <c r="W166" i="1"/>
  <c r="Y167" i="1"/>
  <c r="O167" i="1" l="1"/>
  <c r="Z166" i="1"/>
  <c r="P197" i="1"/>
  <c r="AA196" i="1"/>
  <c r="S168" i="1"/>
  <c r="AD168" i="1" s="1"/>
  <c r="AC168" i="1"/>
  <c r="AB168" i="1"/>
  <c r="W167" i="1"/>
  <c r="Y168" i="1"/>
  <c r="X167" i="1"/>
  <c r="O168" i="1" l="1"/>
  <c r="Z167" i="1"/>
  <c r="P198" i="1"/>
  <c r="AA197" i="1"/>
  <c r="AB169" i="1"/>
  <c r="AC169" i="1"/>
  <c r="S169" i="1"/>
  <c r="AD169" i="1" s="1"/>
  <c r="Y169" i="1"/>
  <c r="X168" i="1"/>
  <c r="W168" i="1"/>
  <c r="O169" i="1" l="1"/>
  <c r="Z168" i="1"/>
  <c r="P199" i="1"/>
  <c r="AA198" i="1"/>
  <c r="S170" i="1"/>
  <c r="AD170" i="1" s="1"/>
  <c r="AC170" i="1"/>
  <c r="AB170" i="1"/>
  <c r="X169" i="1"/>
  <c r="W169" i="1"/>
  <c r="Y170" i="1"/>
  <c r="Z169" i="1" l="1"/>
  <c r="O170" i="1"/>
  <c r="P200" i="1"/>
  <c r="AA199" i="1"/>
  <c r="AB171" i="1"/>
  <c r="AC171" i="1"/>
  <c r="S171" i="1"/>
  <c r="AD171" i="1" s="1"/>
  <c r="W170" i="1"/>
  <c r="Y171" i="1"/>
  <c r="X170" i="1"/>
  <c r="Z170" i="1" l="1"/>
  <c r="O171" i="1"/>
  <c r="P201" i="1"/>
  <c r="AA200" i="1"/>
  <c r="S172" i="1"/>
  <c r="AD172" i="1" s="1"/>
  <c r="AC172" i="1"/>
  <c r="AB172" i="1"/>
  <c r="X171" i="1"/>
  <c r="Y172" i="1"/>
  <c r="W171" i="1"/>
  <c r="O172" i="1" l="1"/>
  <c r="Z171" i="1"/>
  <c r="P202" i="1"/>
  <c r="AA201" i="1"/>
  <c r="S173" i="1"/>
  <c r="AD173" i="1" s="1"/>
  <c r="AB173" i="1"/>
  <c r="AC173" i="1"/>
  <c r="W172" i="1"/>
  <c r="Y173" i="1"/>
  <c r="X172" i="1"/>
  <c r="O173" i="1" l="1"/>
  <c r="Z172" i="1"/>
  <c r="P203" i="1"/>
  <c r="AA202" i="1"/>
  <c r="S174" i="1"/>
  <c r="AD174" i="1" s="1"/>
  <c r="AC174" i="1"/>
  <c r="AB174" i="1"/>
  <c r="X173" i="1"/>
  <c r="Y174" i="1"/>
  <c r="W173" i="1"/>
  <c r="O174" i="1" l="1"/>
  <c r="Z173" i="1"/>
  <c r="P204" i="1"/>
  <c r="AA203" i="1"/>
  <c r="S175" i="1"/>
  <c r="AD175" i="1" s="1"/>
  <c r="AB175" i="1"/>
  <c r="AC175" i="1"/>
  <c r="Y175" i="1"/>
  <c r="W174" i="1"/>
  <c r="X174" i="1"/>
  <c r="Z174" i="1" l="1"/>
  <c r="O175" i="1"/>
  <c r="P205" i="1"/>
  <c r="AA204" i="1"/>
  <c r="S176" i="1"/>
  <c r="AD176" i="1" s="1"/>
  <c r="AC176" i="1"/>
  <c r="AB176" i="1"/>
  <c r="W175" i="1"/>
  <c r="X175" i="1"/>
  <c r="Y176" i="1"/>
  <c r="O176" i="1" l="1"/>
  <c r="Z175" i="1"/>
  <c r="P206" i="1"/>
  <c r="AA205" i="1"/>
  <c r="AB177" i="1"/>
  <c r="AC177" i="1"/>
  <c r="S177" i="1"/>
  <c r="AD177" i="1" s="1"/>
  <c r="Y177" i="1"/>
  <c r="X176" i="1"/>
  <c r="W176" i="1"/>
  <c r="O177" i="1" l="1"/>
  <c r="Z176" i="1"/>
  <c r="P207" i="1"/>
  <c r="AA206" i="1"/>
  <c r="S178" i="1"/>
  <c r="AD178" i="1" s="1"/>
  <c r="AC178" i="1"/>
  <c r="AB178" i="1"/>
  <c r="X177" i="1"/>
  <c r="W177" i="1"/>
  <c r="Y178" i="1"/>
  <c r="O178" i="1" l="1"/>
  <c r="Z177" i="1"/>
  <c r="P208" i="1"/>
  <c r="AA207" i="1"/>
  <c r="S179" i="1"/>
  <c r="AD179" i="1" s="1"/>
  <c r="AB179" i="1"/>
  <c r="AC179" i="1"/>
  <c r="W178" i="1"/>
  <c r="Y179" i="1"/>
  <c r="X178" i="1"/>
  <c r="O179" i="1" l="1"/>
  <c r="Z178" i="1"/>
  <c r="P209" i="1"/>
  <c r="AA208" i="1"/>
  <c r="AC180" i="1"/>
  <c r="AB180" i="1"/>
  <c r="S180" i="1"/>
  <c r="AD180" i="1" s="1"/>
  <c r="Y180" i="1"/>
  <c r="X179" i="1"/>
  <c r="W179" i="1"/>
  <c r="O180" i="1" l="1"/>
  <c r="Z179" i="1"/>
  <c r="P210" i="1"/>
  <c r="AA209" i="1"/>
  <c r="S181" i="1"/>
  <c r="AD181" i="1" s="1"/>
  <c r="AB181" i="1"/>
  <c r="AC181" i="1"/>
  <c r="X180" i="1"/>
  <c r="W180" i="1"/>
  <c r="Y181" i="1"/>
  <c r="O181" i="1" l="1"/>
  <c r="Z180" i="1"/>
  <c r="P211" i="1"/>
  <c r="AA210" i="1"/>
  <c r="AB182" i="1"/>
  <c r="S182" i="1"/>
  <c r="AD182" i="1" s="1"/>
  <c r="AC182" i="1"/>
  <c r="Y182" i="1"/>
  <c r="W181" i="1"/>
  <c r="X181" i="1"/>
  <c r="O182" i="1" l="1"/>
  <c r="Z181" i="1"/>
  <c r="P212" i="1"/>
  <c r="AA211" i="1"/>
  <c r="S183" i="1"/>
  <c r="AD183" i="1" s="1"/>
  <c r="AC183" i="1"/>
  <c r="AB183" i="1"/>
  <c r="X182" i="1"/>
  <c r="W182" i="1"/>
  <c r="Y183" i="1"/>
  <c r="O183" i="1" l="1"/>
  <c r="Z182" i="1"/>
  <c r="P213" i="1"/>
  <c r="AA212" i="1"/>
  <c r="AB184" i="1"/>
  <c r="S184" i="1"/>
  <c r="AD184" i="1" s="1"/>
  <c r="AC184" i="1"/>
  <c r="Y184" i="1"/>
  <c r="W183" i="1"/>
  <c r="X183" i="1"/>
  <c r="O184" i="1" l="1"/>
  <c r="Z183" i="1"/>
  <c r="P214" i="1"/>
  <c r="AA213" i="1"/>
  <c r="AC185" i="1"/>
  <c r="S185" i="1"/>
  <c r="AD185" i="1" s="1"/>
  <c r="AB185" i="1"/>
  <c r="X184" i="1"/>
  <c r="W184" i="1"/>
  <c r="Y185" i="1"/>
  <c r="Z184" i="1" l="1"/>
  <c r="O185" i="1"/>
  <c r="P215" i="1"/>
  <c r="AA214" i="1"/>
  <c r="AB186" i="1"/>
  <c r="S186" i="1"/>
  <c r="AD186" i="1" s="1"/>
  <c r="AC186" i="1"/>
  <c r="W185" i="1"/>
  <c r="Y186" i="1"/>
  <c r="X185" i="1"/>
  <c r="Z185" i="1" l="1"/>
  <c r="O186" i="1"/>
  <c r="P216" i="1"/>
  <c r="AA215" i="1"/>
  <c r="AC187" i="1"/>
  <c r="S187" i="1"/>
  <c r="AD187" i="1" s="1"/>
  <c r="AB187" i="1"/>
  <c r="X186" i="1"/>
  <c r="Y187" i="1"/>
  <c r="W186" i="1"/>
  <c r="O187" i="1" l="1"/>
  <c r="Z186" i="1"/>
  <c r="P217" i="1"/>
  <c r="AA216" i="1"/>
  <c r="AB188" i="1"/>
  <c r="S188" i="1"/>
  <c r="AD188" i="1" s="1"/>
  <c r="AC188" i="1"/>
  <c r="Y188" i="1"/>
  <c r="W187" i="1"/>
  <c r="X187" i="1"/>
  <c r="O188" i="1" l="1"/>
  <c r="Z187" i="1"/>
  <c r="P218" i="1"/>
  <c r="AA217" i="1"/>
  <c r="AC189" i="1"/>
  <c r="S189" i="1"/>
  <c r="AD189" i="1" s="1"/>
  <c r="AB189" i="1"/>
  <c r="W188" i="1"/>
  <c r="X188" i="1"/>
  <c r="Y189" i="1"/>
  <c r="O189" i="1" l="1"/>
  <c r="Z188" i="1"/>
  <c r="P219" i="1"/>
  <c r="AA218" i="1"/>
  <c r="AB190" i="1"/>
  <c r="S190" i="1"/>
  <c r="AD190" i="1" s="1"/>
  <c r="AC190" i="1"/>
  <c r="X189" i="1"/>
  <c r="Y190" i="1"/>
  <c r="W189" i="1"/>
  <c r="O190" i="1" l="1"/>
  <c r="Z189" i="1"/>
  <c r="P220" i="1"/>
  <c r="AA219" i="1"/>
  <c r="AC191" i="1"/>
  <c r="S191" i="1"/>
  <c r="AD191" i="1" s="1"/>
  <c r="AB191" i="1"/>
  <c r="Y191" i="1"/>
  <c r="W190" i="1"/>
  <c r="X190" i="1"/>
  <c r="Z190" i="1" l="1"/>
  <c r="O191" i="1"/>
  <c r="P221" i="1"/>
  <c r="AA220" i="1"/>
  <c r="AB192" i="1"/>
  <c r="AC192" i="1"/>
  <c r="S192" i="1"/>
  <c r="AD192" i="1" s="1"/>
  <c r="W191" i="1"/>
  <c r="X191" i="1"/>
  <c r="Y192" i="1"/>
  <c r="O192" i="1" l="1"/>
  <c r="Z191" i="1"/>
  <c r="P222" i="1"/>
  <c r="AA221" i="1"/>
  <c r="AC193" i="1"/>
  <c r="S193" i="1"/>
  <c r="AD193" i="1" s="1"/>
  <c r="AB193" i="1"/>
  <c r="X192" i="1"/>
  <c r="Y193" i="1"/>
  <c r="W192" i="1"/>
  <c r="O193" i="1" l="1"/>
  <c r="Z192" i="1"/>
  <c r="P223" i="1"/>
  <c r="AA222" i="1"/>
  <c r="AB194" i="1"/>
  <c r="AC194" i="1"/>
  <c r="S194" i="1"/>
  <c r="AD194" i="1" s="1"/>
  <c r="Y194" i="1"/>
  <c r="W193" i="1"/>
  <c r="X193" i="1"/>
  <c r="Z193" i="1" l="1"/>
  <c r="O194" i="1"/>
  <c r="P224" i="1"/>
  <c r="AA223" i="1"/>
  <c r="AC195" i="1"/>
  <c r="S195" i="1"/>
  <c r="AD195" i="1" s="1"/>
  <c r="AB195" i="1"/>
  <c r="W194" i="1"/>
  <c r="X194" i="1"/>
  <c r="Y195" i="1"/>
  <c r="O195" i="1" l="1"/>
  <c r="Z194" i="1"/>
  <c r="P225" i="1"/>
  <c r="AA224" i="1"/>
  <c r="AB196" i="1"/>
  <c r="S196" i="1"/>
  <c r="AD196" i="1" s="1"/>
  <c r="AC196" i="1"/>
  <c r="X195" i="1"/>
  <c r="Y196" i="1"/>
  <c r="W195" i="1"/>
  <c r="Z195" i="1" l="1"/>
  <c r="O196" i="1"/>
  <c r="P226" i="1"/>
  <c r="AA225" i="1"/>
  <c r="AC197" i="1"/>
  <c r="S197" i="1"/>
  <c r="AD197" i="1" s="1"/>
  <c r="AB197" i="1"/>
  <c r="Y197" i="1"/>
  <c r="W196" i="1"/>
  <c r="X196" i="1"/>
  <c r="Z196" i="1" l="1"/>
  <c r="O197" i="1"/>
  <c r="P227" i="1"/>
  <c r="AA226" i="1"/>
  <c r="AB198" i="1"/>
  <c r="S198" i="1"/>
  <c r="AD198" i="1" s="1"/>
  <c r="AC198" i="1"/>
  <c r="W197" i="1"/>
  <c r="X197" i="1"/>
  <c r="Y198" i="1"/>
  <c r="Z197" i="1" l="1"/>
  <c r="O198" i="1"/>
  <c r="P228" i="1"/>
  <c r="AA227" i="1"/>
  <c r="AC199" i="1"/>
  <c r="S199" i="1"/>
  <c r="AD199" i="1" s="1"/>
  <c r="AB199" i="1"/>
  <c r="X198" i="1"/>
  <c r="Y199" i="1"/>
  <c r="W198" i="1"/>
  <c r="O199" i="1" l="1"/>
  <c r="Z198" i="1"/>
  <c r="P229" i="1"/>
  <c r="AA228" i="1"/>
  <c r="AC200" i="1"/>
  <c r="AB200" i="1"/>
  <c r="S200" i="1"/>
  <c r="AD200" i="1" s="1"/>
  <c r="W199" i="1"/>
  <c r="Y200" i="1"/>
  <c r="X199" i="1"/>
  <c r="Z199" i="1" l="1"/>
  <c r="O200" i="1"/>
  <c r="P230" i="1"/>
  <c r="AA229" i="1"/>
  <c r="S201" i="1"/>
  <c r="AD201" i="1" s="1"/>
  <c r="AB201" i="1"/>
  <c r="AC201" i="1"/>
  <c r="Y201" i="1"/>
  <c r="X200" i="1"/>
  <c r="W200" i="1"/>
  <c r="Z200" i="1" l="1"/>
  <c r="O201" i="1"/>
  <c r="P231" i="1"/>
  <c r="AA230" i="1"/>
  <c r="AC202" i="1"/>
  <c r="AB202" i="1"/>
  <c r="S202" i="1"/>
  <c r="AD202" i="1" s="1"/>
  <c r="X201" i="1"/>
  <c r="W201" i="1"/>
  <c r="Y202" i="1"/>
  <c r="O202" i="1" l="1"/>
  <c r="Z201" i="1"/>
  <c r="P232" i="1"/>
  <c r="AA231" i="1"/>
  <c r="AB203" i="1"/>
  <c r="S203" i="1"/>
  <c r="AD203" i="1" s="1"/>
  <c r="AC203" i="1"/>
  <c r="W202" i="1"/>
  <c r="Y203" i="1"/>
  <c r="X202" i="1"/>
  <c r="O203" i="1" l="1"/>
  <c r="Z202" i="1"/>
  <c r="P233" i="1"/>
  <c r="AA232" i="1"/>
  <c r="S204" i="1"/>
  <c r="AD204" i="1" s="1"/>
  <c r="AB204" i="1"/>
  <c r="AC204" i="1"/>
  <c r="Y204" i="1"/>
  <c r="X203" i="1"/>
  <c r="W203" i="1"/>
  <c r="O204" i="1" l="1"/>
  <c r="Z203" i="1"/>
  <c r="P234" i="1"/>
  <c r="AA233" i="1"/>
  <c r="AC205" i="1"/>
  <c r="AB205" i="1"/>
  <c r="S205" i="1"/>
  <c r="AD205" i="1" s="1"/>
  <c r="X204" i="1"/>
  <c r="W204" i="1"/>
  <c r="Y205" i="1"/>
  <c r="O205" i="1" l="1"/>
  <c r="Z204" i="1"/>
  <c r="P235" i="1"/>
  <c r="AA234" i="1"/>
  <c r="AC206" i="1"/>
  <c r="S206" i="1"/>
  <c r="AD206" i="1" s="1"/>
  <c r="AB206" i="1"/>
  <c r="Y206" i="1"/>
  <c r="W205" i="1"/>
  <c r="X205" i="1"/>
  <c r="O206" i="1" l="1"/>
  <c r="Z205" i="1"/>
  <c r="P236" i="1"/>
  <c r="AA235" i="1"/>
  <c r="AC207" i="1"/>
  <c r="AB207" i="1"/>
  <c r="S207" i="1"/>
  <c r="AD207" i="1" s="1"/>
  <c r="W206" i="1"/>
  <c r="X206" i="1"/>
  <c r="Y207" i="1"/>
  <c r="Z206" i="1" l="1"/>
  <c r="O207" i="1"/>
  <c r="P237" i="1"/>
  <c r="AA236" i="1"/>
  <c r="S208" i="1"/>
  <c r="AD208" i="1" s="1"/>
  <c r="AB208" i="1"/>
  <c r="AC208" i="1"/>
  <c r="X207" i="1"/>
  <c r="Y208" i="1"/>
  <c r="W207" i="1"/>
  <c r="O208" i="1" l="1"/>
  <c r="Z207" i="1"/>
  <c r="P238" i="1"/>
  <c r="AA237" i="1"/>
  <c r="AC209" i="1"/>
  <c r="AB209" i="1"/>
  <c r="S209" i="1"/>
  <c r="AD209" i="1" s="1"/>
  <c r="Y209" i="1"/>
  <c r="W208" i="1"/>
  <c r="X208" i="1"/>
  <c r="O209" i="1" l="1"/>
  <c r="Z208" i="1"/>
  <c r="P239" i="1"/>
  <c r="AA238" i="1"/>
  <c r="S210" i="1"/>
  <c r="AD210" i="1" s="1"/>
  <c r="AB210" i="1"/>
  <c r="AC210" i="1"/>
  <c r="W209" i="1"/>
  <c r="X209" i="1"/>
  <c r="Y210" i="1"/>
  <c r="Z209" i="1" l="1"/>
  <c r="O210" i="1"/>
  <c r="P240" i="1"/>
  <c r="AA239" i="1"/>
  <c r="AC211" i="1"/>
  <c r="AB211" i="1"/>
  <c r="S211" i="1"/>
  <c r="AD211" i="1" s="1"/>
  <c r="X210" i="1"/>
  <c r="Y211" i="1"/>
  <c r="W210" i="1"/>
  <c r="Z210" i="1" l="1"/>
  <c r="O211" i="1"/>
  <c r="P241" i="1"/>
  <c r="AA240" i="1"/>
  <c r="AB212" i="1"/>
  <c r="S212" i="1"/>
  <c r="AD212" i="1" s="1"/>
  <c r="AC212" i="1"/>
  <c r="Y212" i="1"/>
  <c r="W211" i="1"/>
  <c r="X211" i="1"/>
  <c r="O212" i="1" l="1"/>
  <c r="Z211" i="1"/>
  <c r="P242" i="1"/>
  <c r="AA241" i="1"/>
  <c r="S213" i="1"/>
  <c r="AD213" i="1" s="1"/>
  <c r="AC213" i="1"/>
  <c r="AB213" i="1"/>
  <c r="W212" i="1"/>
  <c r="X212" i="1"/>
  <c r="Y213" i="1"/>
  <c r="O213" i="1" l="1"/>
  <c r="Z212" i="1"/>
  <c r="P243" i="1"/>
  <c r="AA242" i="1"/>
  <c r="AB214" i="1"/>
  <c r="AC214" i="1"/>
  <c r="S214" i="1"/>
  <c r="AD214" i="1" s="1"/>
  <c r="X213" i="1"/>
  <c r="Y214" i="1"/>
  <c r="W213" i="1"/>
  <c r="Z213" i="1" l="1"/>
  <c r="O214" i="1"/>
  <c r="P244" i="1"/>
  <c r="AA243" i="1"/>
  <c r="S215" i="1"/>
  <c r="AD215" i="1" s="1"/>
  <c r="AC215" i="1"/>
  <c r="AB215" i="1"/>
  <c r="Y215" i="1"/>
  <c r="W214" i="1"/>
  <c r="X214" i="1"/>
  <c r="Z214" i="1" l="1"/>
  <c r="O215" i="1"/>
  <c r="P245" i="1"/>
  <c r="AA244" i="1"/>
  <c r="AB216" i="1"/>
  <c r="AC216" i="1"/>
  <c r="S216" i="1"/>
  <c r="AD216" i="1" s="1"/>
  <c r="W215" i="1"/>
  <c r="X215" i="1"/>
  <c r="Y216" i="1"/>
  <c r="O216" i="1" l="1"/>
  <c r="Z215" i="1"/>
  <c r="AA245" i="1"/>
  <c r="P246" i="1"/>
  <c r="S217" i="1"/>
  <c r="AD217" i="1" s="1"/>
  <c r="AC217" i="1"/>
  <c r="AB217" i="1"/>
  <c r="X216" i="1"/>
  <c r="Y217" i="1"/>
  <c r="W216" i="1"/>
  <c r="O217" i="1" l="1"/>
  <c r="Z216" i="1"/>
  <c r="P247" i="1"/>
  <c r="AA246" i="1"/>
  <c r="AB218" i="1"/>
  <c r="S218" i="1"/>
  <c r="AD218" i="1" s="1"/>
  <c r="AC218" i="1"/>
  <c r="Y218" i="1"/>
  <c r="W217" i="1"/>
  <c r="X217" i="1"/>
  <c r="O218" i="1" l="1"/>
  <c r="Z217" i="1"/>
  <c r="P248" i="1"/>
  <c r="AA247" i="1"/>
  <c r="S219" i="1"/>
  <c r="AD219" i="1" s="1"/>
  <c r="AC219" i="1"/>
  <c r="AB219" i="1"/>
  <c r="X218" i="1"/>
  <c r="W218" i="1"/>
  <c r="Y219" i="1"/>
  <c r="O219" i="1" l="1"/>
  <c r="Z218" i="1"/>
  <c r="P249" i="1"/>
  <c r="AA248" i="1"/>
  <c r="AB220" i="1"/>
  <c r="AC220" i="1"/>
  <c r="S220" i="1"/>
  <c r="AD220" i="1" s="1"/>
  <c r="Y220" i="1"/>
  <c r="W219" i="1"/>
  <c r="X219" i="1"/>
  <c r="O220" i="1" l="1"/>
  <c r="Z219" i="1"/>
  <c r="P250" i="1"/>
  <c r="AA249" i="1"/>
  <c r="S221" i="1"/>
  <c r="AD221" i="1" s="1"/>
  <c r="AC221" i="1"/>
  <c r="AB221" i="1"/>
  <c r="X220" i="1"/>
  <c r="W220" i="1"/>
  <c r="Y221" i="1"/>
  <c r="O221" i="1" l="1"/>
  <c r="Z220" i="1"/>
  <c r="P251" i="1"/>
  <c r="AA250" i="1"/>
  <c r="AB222" i="1"/>
  <c r="AC222" i="1"/>
  <c r="S222" i="1"/>
  <c r="AD222" i="1" s="1"/>
  <c r="Y222" i="1"/>
  <c r="W221" i="1"/>
  <c r="X221" i="1"/>
  <c r="O222" i="1" l="1"/>
  <c r="Z221" i="1"/>
  <c r="P252" i="1"/>
  <c r="AA251" i="1"/>
  <c r="S223" i="1"/>
  <c r="AD223" i="1" s="1"/>
  <c r="AC223" i="1"/>
  <c r="AB223" i="1"/>
  <c r="W222" i="1"/>
  <c r="X222" i="1"/>
  <c r="Y223" i="1"/>
  <c r="O223" i="1" l="1"/>
  <c r="Z222" i="1"/>
  <c r="P253" i="1"/>
  <c r="AA252" i="1"/>
  <c r="AB224" i="1"/>
  <c r="AC224" i="1"/>
  <c r="S224" i="1"/>
  <c r="AD224" i="1" s="1"/>
  <c r="X223" i="1"/>
  <c r="Y224" i="1"/>
  <c r="W223" i="1"/>
  <c r="O224" i="1" l="1"/>
  <c r="Z223" i="1"/>
  <c r="AA253" i="1"/>
  <c r="P254" i="1"/>
  <c r="AB225" i="1"/>
  <c r="S225" i="1"/>
  <c r="AD225" i="1" s="1"/>
  <c r="AC225" i="1"/>
  <c r="Y225" i="1"/>
  <c r="W224" i="1"/>
  <c r="X224" i="1"/>
  <c r="O225" i="1" l="1"/>
  <c r="Z224" i="1"/>
  <c r="P255" i="1"/>
  <c r="AA254" i="1"/>
  <c r="S226" i="1"/>
  <c r="AD226" i="1" s="1"/>
  <c r="AB226" i="1"/>
  <c r="AC226" i="1"/>
  <c r="X225" i="1"/>
  <c r="W225" i="1"/>
  <c r="Y226" i="1"/>
  <c r="O226" i="1" l="1"/>
  <c r="Z225" i="1"/>
  <c r="P256" i="1"/>
  <c r="AA255" i="1"/>
  <c r="AC227" i="1"/>
  <c r="AB227" i="1"/>
  <c r="S227" i="1"/>
  <c r="AD227" i="1" s="1"/>
  <c r="W226" i="1"/>
  <c r="Y227" i="1"/>
  <c r="X226" i="1"/>
  <c r="O227" i="1" l="1"/>
  <c r="Z226" i="1"/>
  <c r="P257" i="1"/>
  <c r="AA256" i="1"/>
  <c r="S228" i="1"/>
  <c r="AD228" i="1" s="1"/>
  <c r="AB228" i="1"/>
  <c r="AC228" i="1"/>
  <c r="X227" i="1"/>
  <c r="Y228" i="1"/>
  <c r="W227" i="1"/>
  <c r="O228" i="1" l="1"/>
  <c r="Z227" i="1"/>
  <c r="P258" i="1"/>
  <c r="AA257" i="1"/>
  <c r="AC229" i="1"/>
  <c r="AB229" i="1"/>
  <c r="S229" i="1"/>
  <c r="AD229" i="1" s="1"/>
  <c r="Y229" i="1"/>
  <c r="W228" i="1"/>
  <c r="X228" i="1"/>
  <c r="O229" i="1" l="1"/>
  <c r="Z228" i="1"/>
  <c r="P259" i="1"/>
  <c r="AA258" i="1"/>
  <c r="S230" i="1"/>
  <c r="AD230" i="1" s="1"/>
  <c r="AB230" i="1"/>
  <c r="AC230" i="1"/>
  <c r="W229" i="1"/>
  <c r="X229" i="1"/>
  <c r="Y230" i="1"/>
  <c r="O230" i="1" l="1"/>
  <c r="Z229" i="1"/>
  <c r="P260" i="1"/>
  <c r="AA259" i="1"/>
  <c r="AC231" i="1"/>
  <c r="AB231" i="1"/>
  <c r="S231" i="1"/>
  <c r="AD231" i="1" s="1"/>
  <c r="Y231" i="1"/>
  <c r="X230" i="1"/>
  <c r="W230" i="1"/>
  <c r="O231" i="1" l="1"/>
  <c r="Z230" i="1"/>
  <c r="P261" i="1"/>
  <c r="AA260" i="1"/>
  <c r="S232" i="1"/>
  <c r="AD232" i="1" s="1"/>
  <c r="AB232" i="1"/>
  <c r="AC232" i="1"/>
  <c r="W231" i="1"/>
  <c r="X231" i="1"/>
  <c r="Y232" i="1"/>
  <c r="O232" i="1" l="1"/>
  <c r="Z231" i="1"/>
  <c r="P262" i="1"/>
  <c r="AA261" i="1"/>
  <c r="AC233" i="1"/>
  <c r="AB233" i="1"/>
  <c r="S233" i="1"/>
  <c r="AD233" i="1" s="1"/>
  <c r="X232" i="1"/>
  <c r="Y233" i="1"/>
  <c r="W232" i="1"/>
  <c r="O233" i="1" l="1"/>
  <c r="Z232" i="1"/>
  <c r="P263" i="1"/>
  <c r="AA262" i="1"/>
  <c r="AB234" i="1"/>
  <c r="S234" i="1"/>
  <c r="AD234" i="1" s="1"/>
  <c r="AC234" i="1"/>
  <c r="Y234" i="1"/>
  <c r="W233" i="1"/>
  <c r="X233" i="1"/>
  <c r="O234" i="1" l="1"/>
  <c r="Z233" i="1"/>
  <c r="P264" i="1"/>
  <c r="AA263" i="1"/>
  <c r="AC235" i="1"/>
  <c r="S235" i="1"/>
  <c r="AD235" i="1" s="1"/>
  <c r="AB235" i="1"/>
  <c r="W234" i="1"/>
  <c r="X234" i="1"/>
  <c r="Y235" i="1"/>
  <c r="O235" i="1" l="1"/>
  <c r="Z234" i="1"/>
  <c r="P265" i="1"/>
  <c r="AA264" i="1"/>
  <c r="AB236" i="1"/>
  <c r="S236" i="1"/>
  <c r="AD236" i="1" s="1"/>
  <c r="AC236" i="1"/>
  <c r="X235" i="1"/>
  <c r="Y236" i="1"/>
  <c r="W235" i="1"/>
  <c r="O236" i="1" l="1"/>
  <c r="Z235" i="1"/>
  <c r="P266" i="1"/>
  <c r="AA265" i="1"/>
  <c r="AB237" i="1"/>
  <c r="S237" i="1"/>
  <c r="AD237" i="1" s="1"/>
  <c r="AC237" i="1"/>
  <c r="Y237" i="1"/>
  <c r="W236" i="1"/>
  <c r="X236" i="1"/>
  <c r="O237" i="1" l="1"/>
  <c r="Z236" i="1"/>
  <c r="P267" i="1"/>
  <c r="AA266" i="1"/>
  <c r="AC238" i="1"/>
  <c r="S238" i="1"/>
  <c r="AD238" i="1" s="1"/>
  <c r="AB238" i="1"/>
  <c r="X237" i="1"/>
  <c r="W237" i="1"/>
  <c r="Y238" i="1"/>
  <c r="O238" i="1" l="1"/>
  <c r="Z237" i="1"/>
  <c r="P268" i="1"/>
  <c r="AA267" i="1"/>
  <c r="AB239" i="1"/>
  <c r="S239" i="1"/>
  <c r="AD239" i="1" s="1"/>
  <c r="AC239" i="1"/>
  <c r="W238" i="1"/>
  <c r="Y239" i="1"/>
  <c r="X238" i="1"/>
  <c r="O239" i="1" l="1"/>
  <c r="Z238" i="1"/>
  <c r="P269" i="1"/>
  <c r="AA268" i="1"/>
  <c r="AC240" i="1"/>
  <c r="S240" i="1"/>
  <c r="AD240" i="1" s="1"/>
  <c r="AB240" i="1"/>
  <c r="Y240" i="1"/>
  <c r="X239" i="1"/>
  <c r="W239" i="1"/>
  <c r="O240" i="1" l="1"/>
  <c r="Z239" i="1"/>
  <c r="P270" i="1"/>
  <c r="AA269" i="1"/>
  <c r="AB241" i="1"/>
  <c r="S241" i="1"/>
  <c r="AD241" i="1" s="1"/>
  <c r="AC241" i="1"/>
  <c r="X240" i="1"/>
  <c r="W240" i="1"/>
  <c r="Y241" i="1"/>
  <c r="O241" i="1" l="1"/>
  <c r="Z240" i="1"/>
  <c r="P271" i="1"/>
  <c r="AA270" i="1"/>
  <c r="AC242" i="1"/>
  <c r="S242" i="1"/>
  <c r="AD242" i="1" s="1"/>
  <c r="AB242" i="1"/>
  <c r="W241" i="1"/>
  <c r="Y242" i="1"/>
  <c r="X241" i="1"/>
  <c r="O242" i="1" l="1"/>
  <c r="Z241" i="1"/>
  <c r="P272" i="1"/>
  <c r="AA271" i="1"/>
  <c r="AB243" i="1"/>
  <c r="S243" i="1"/>
  <c r="AD243" i="1" s="1"/>
  <c r="AC243" i="1"/>
  <c r="Y243" i="1"/>
  <c r="X242" i="1"/>
  <c r="W242" i="1"/>
  <c r="O243" i="1" l="1"/>
  <c r="Z242" i="1"/>
  <c r="P273" i="1"/>
  <c r="AA272" i="1"/>
  <c r="AC244" i="1"/>
  <c r="S244" i="1"/>
  <c r="AD244" i="1" s="1"/>
  <c r="AB244" i="1"/>
  <c r="W243" i="1"/>
  <c r="X243" i="1"/>
  <c r="Y244" i="1"/>
  <c r="O244" i="1" l="1"/>
  <c r="Z243" i="1"/>
  <c r="P274" i="1"/>
  <c r="AA273" i="1"/>
  <c r="S245" i="1"/>
  <c r="AD245" i="1" s="1"/>
  <c r="AB245" i="1"/>
  <c r="AC245" i="1"/>
  <c r="X244" i="1"/>
  <c r="Y245" i="1"/>
  <c r="W244" i="1"/>
  <c r="O245" i="1" l="1"/>
  <c r="Z244" i="1"/>
  <c r="P275" i="1"/>
  <c r="AA274" i="1"/>
  <c r="AC246" i="1"/>
  <c r="AB246" i="1"/>
  <c r="S246" i="1"/>
  <c r="AD246" i="1" s="1"/>
  <c r="Y246" i="1"/>
  <c r="W245" i="1"/>
  <c r="X245" i="1"/>
  <c r="O246" i="1" l="1"/>
  <c r="Z245" i="1"/>
  <c r="P276" i="1"/>
  <c r="AA275" i="1"/>
  <c r="S247" i="1"/>
  <c r="AD247" i="1" s="1"/>
  <c r="AB247" i="1"/>
  <c r="AC247" i="1"/>
  <c r="W246" i="1"/>
  <c r="X246" i="1"/>
  <c r="Y247" i="1"/>
  <c r="O247" i="1" l="1"/>
  <c r="Z246" i="1"/>
  <c r="P277" i="1"/>
  <c r="AA276" i="1"/>
  <c r="AC248" i="1"/>
  <c r="AB248" i="1"/>
  <c r="S248" i="1"/>
  <c r="AD248" i="1" s="1"/>
  <c r="X247" i="1"/>
  <c r="Y248" i="1"/>
  <c r="W247" i="1"/>
  <c r="O248" i="1" l="1"/>
  <c r="Z247" i="1"/>
  <c r="P278" i="1"/>
  <c r="AA277" i="1"/>
  <c r="S249" i="1"/>
  <c r="AD249" i="1" s="1"/>
  <c r="AC249" i="1"/>
  <c r="AB249" i="1"/>
  <c r="Y249" i="1"/>
  <c r="W248" i="1"/>
  <c r="X248" i="1"/>
  <c r="O249" i="1" l="1"/>
  <c r="Z248" i="1"/>
  <c r="P279" i="1"/>
  <c r="AA278" i="1"/>
  <c r="AC250" i="1"/>
  <c r="AB250" i="1"/>
  <c r="S250" i="1"/>
  <c r="AD250" i="1" s="1"/>
  <c r="W249" i="1"/>
  <c r="X249" i="1"/>
  <c r="Y250" i="1"/>
  <c r="O250" i="1" l="1"/>
  <c r="Z249" i="1"/>
  <c r="P280" i="1"/>
  <c r="AA279" i="1"/>
  <c r="S251" i="1"/>
  <c r="AD251" i="1" s="1"/>
  <c r="AB251" i="1"/>
  <c r="AC251" i="1"/>
  <c r="X250" i="1"/>
  <c r="Y251" i="1"/>
  <c r="W250" i="1"/>
  <c r="O251" i="1" l="1"/>
  <c r="Z250" i="1"/>
  <c r="P281" i="1"/>
  <c r="AA280" i="1"/>
  <c r="AB252" i="1"/>
  <c r="AC252" i="1"/>
  <c r="S252" i="1"/>
  <c r="AD252" i="1" s="1"/>
  <c r="Y252" i="1"/>
  <c r="W251" i="1"/>
  <c r="X251" i="1"/>
  <c r="O252" i="1" l="1"/>
  <c r="Z251" i="1"/>
  <c r="P282" i="1"/>
  <c r="AA281" i="1"/>
  <c r="AC253" i="1"/>
  <c r="S253" i="1"/>
  <c r="AD253" i="1" s="1"/>
  <c r="AB253" i="1"/>
  <c r="W252" i="1"/>
  <c r="X252" i="1"/>
  <c r="Y253" i="1"/>
  <c r="O253" i="1" l="1"/>
  <c r="Z252" i="1"/>
  <c r="P283" i="1"/>
  <c r="AA282" i="1"/>
  <c r="AB254" i="1"/>
  <c r="AC254" i="1"/>
  <c r="S254" i="1"/>
  <c r="AD254" i="1" s="1"/>
  <c r="X253" i="1"/>
  <c r="Y254" i="1"/>
  <c r="W253" i="1"/>
  <c r="O254" i="1" l="1"/>
  <c r="Z253" i="1"/>
  <c r="P284" i="1"/>
  <c r="AA283" i="1"/>
  <c r="S255" i="1"/>
  <c r="AD255" i="1" s="1"/>
  <c r="AC255" i="1"/>
  <c r="AB255" i="1"/>
  <c r="Y255" i="1"/>
  <c r="W254" i="1"/>
  <c r="X254" i="1"/>
  <c r="Z254" i="1" l="1"/>
  <c r="O255" i="1"/>
  <c r="P285" i="1"/>
  <c r="AA284" i="1"/>
  <c r="AB256" i="1"/>
  <c r="AC256" i="1"/>
  <c r="S256" i="1"/>
  <c r="AD256" i="1" s="1"/>
  <c r="W255" i="1"/>
  <c r="X255" i="1"/>
  <c r="Y256" i="1"/>
  <c r="O256" i="1" l="1"/>
  <c r="Z255" i="1"/>
  <c r="AA285" i="1"/>
  <c r="P286" i="1"/>
  <c r="S257" i="1"/>
  <c r="AD257" i="1" s="1"/>
  <c r="AC257" i="1"/>
  <c r="AB257" i="1"/>
  <c r="X256" i="1"/>
  <c r="Y257" i="1"/>
  <c r="W256" i="1"/>
  <c r="O257" i="1" l="1"/>
  <c r="Z256" i="1"/>
  <c r="P287" i="1"/>
  <c r="AA286" i="1"/>
  <c r="AB258" i="1"/>
  <c r="S258" i="1"/>
  <c r="AD258" i="1" s="1"/>
  <c r="AC258" i="1"/>
  <c r="Y258" i="1"/>
  <c r="W257" i="1"/>
  <c r="X257" i="1"/>
  <c r="O258" i="1" l="1"/>
  <c r="Z257" i="1"/>
  <c r="P288" i="1"/>
  <c r="AA287" i="1"/>
  <c r="AC259" i="1"/>
  <c r="S259" i="1"/>
  <c r="AD259" i="1" s="1"/>
  <c r="AB259" i="1"/>
  <c r="W258" i="1"/>
  <c r="X258" i="1"/>
  <c r="Y259" i="1"/>
  <c r="Z258" i="1" l="1"/>
  <c r="O259" i="1"/>
  <c r="P289" i="1"/>
  <c r="AA288" i="1"/>
  <c r="AB260" i="1"/>
  <c r="S260" i="1"/>
  <c r="AD260" i="1" s="1"/>
  <c r="AC260" i="1"/>
  <c r="X259" i="1"/>
  <c r="Y260" i="1"/>
  <c r="W259" i="1"/>
  <c r="O260" i="1" l="1"/>
  <c r="Z259" i="1"/>
  <c r="P290" i="1"/>
  <c r="AA289" i="1"/>
  <c r="S261" i="1"/>
  <c r="AD261" i="1" s="1"/>
  <c r="AC261" i="1"/>
  <c r="AB261" i="1"/>
  <c r="Y261" i="1"/>
  <c r="W260" i="1"/>
  <c r="X260" i="1"/>
  <c r="O261" i="1" l="1"/>
  <c r="Z260" i="1"/>
  <c r="P291" i="1"/>
  <c r="AA290" i="1"/>
  <c r="AB262" i="1"/>
  <c r="AC262" i="1"/>
  <c r="S262" i="1"/>
  <c r="AD262" i="1" s="1"/>
  <c r="W261" i="1"/>
  <c r="X261" i="1"/>
  <c r="Y262" i="1"/>
  <c r="O262" i="1" l="1"/>
  <c r="Z261" i="1"/>
  <c r="P292" i="1"/>
  <c r="AA291" i="1"/>
  <c r="AC263" i="1"/>
  <c r="S263" i="1"/>
  <c r="AD263" i="1" s="1"/>
  <c r="AB263" i="1"/>
  <c r="X262" i="1"/>
  <c r="Y263" i="1"/>
  <c r="W262" i="1"/>
  <c r="O263" i="1" l="1"/>
  <c r="Z262" i="1"/>
  <c r="P293" i="1"/>
  <c r="AA292" i="1"/>
  <c r="AB264" i="1"/>
  <c r="S264" i="1"/>
  <c r="AD264" i="1" s="1"/>
  <c r="AC264" i="1"/>
  <c r="Y264" i="1"/>
  <c r="W263" i="1"/>
  <c r="X263" i="1"/>
  <c r="O264" i="1" l="1"/>
  <c r="Z263" i="1"/>
  <c r="P294" i="1"/>
  <c r="AA293" i="1"/>
  <c r="AC265" i="1"/>
  <c r="S265" i="1"/>
  <c r="AD265" i="1" s="1"/>
  <c r="AB265" i="1"/>
  <c r="W264" i="1"/>
  <c r="X264" i="1"/>
  <c r="Y265" i="1"/>
  <c r="O265" i="1" l="1"/>
  <c r="Z264" i="1"/>
  <c r="P295" i="1"/>
  <c r="AA294" i="1"/>
  <c r="AB266" i="1"/>
  <c r="S266" i="1"/>
  <c r="AD266" i="1" s="1"/>
  <c r="AC266" i="1"/>
  <c r="X265" i="1"/>
  <c r="Y266" i="1"/>
  <c r="W265" i="1"/>
  <c r="O266" i="1" l="1"/>
  <c r="Z265" i="1"/>
  <c r="P296" i="1"/>
  <c r="AA295" i="1"/>
  <c r="S267" i="1"/>
  <c r="AD267" i="1" s="1"/>
  <c r="AC267" i="1"/>
  <c r="AB267" i="1"/>
  <c r="Y267" i="1"/>
  <c r="W266" i="1"/>
  <c r="X266" i="1"/>
  <c r="O267" i="1" l="1"/>
  <c r="Z266" i="1"/>
  <c r="P297" i="1"/>
  <c r="AA296" i="1"/>
  <c r="AB268" i="1"/>
  <c r="AC268" i="1"/>
  <c r="S268" i="1"/>
  <c r="AD268" i="1" s="1"/>
  <c r="W267" i="1"/>
  <c r="X267" i="1"/>
  <c r="Y268" i="1"/>
  <c r="O268" i="1" l="1"/>
  <c r="Z267" i="1"/>
  <c r="P298" i="1"/>
  <c r="AA297" i="1"/>
  <c r="S269" i="1"/>
  <c r="AD269" i="1" s="1"/>
  <c r="AC269" i="1"/>
  <c r="AB269" i="1"/>
  <c r="X268" i="1"/>
  <c r="Y269" i="1"/>
  <c r="W268" i="1"/>
  <c r="O269" i="1" l="1"/>
  <c r="Z268" i="1"/>
  <c r="P299" i="1"/>
  <c r="AA298" i="1"/>
  <c r="AB270" i="1"/>
  <c r="AC270" i="1"/>
  <c r="S270" i="1"/>
  <c r="AD270" i="1" s="1"/>
  <c r="W269" i="1"/>
  <c r="Y270" i="1"/>
  <c r="X269" i="1"/>
  <c r="O270" i="1" l="1"/>
  <c r="Z269" i="1"/>
  <c r="P300" i="1"/>
  <c r="AA299" i="1"/>
  <c r="S271" i="1"/>
  <c r="AD271" i="1" s="1"/>
  <c r="AC271" i="1"/>
  <c r="AB271" i="1"/>
  <c r="Y271" i="1"/>
  <c r="X270" i="1"/>
  <c r="W270" i="1"/>
  <c r="O271" i="1" l="1"/>
  <c r="Z270" i="1"/>
  <c r="P301" i="1"/>
  <c r="AA300" i="1"/>
  <c r="AB272" i="1"/>
  <c r="AC272" i="1"/>
  <c r="S272" i="1"/>
  <c r="AD272" i="1" s="1"/>
  <c r="X271" i="1"/>
  <c r="W271" i="1"/>
  <c r="Y272" i="1"/>
  <c r="O272" i="1" l="1"/>
  <c r="Z271" i="1"/>
  <c r="P302" i="1"/>
  <c r="AA301" i="1"/>
  <c r="S273" i="1"/>
  <c r="AD273" i="1" s="1"/>
  <c r="AC273" i="1"/>
  <c r="AB273" i="1"/>
  <c r="W272" i="1"/>
  <c r="Y273" i="1"/>
  <c r="X272" i="1"/>
  <c r="Z272" i="1" l="1"/>
  <c r="O273" i="1"/>
  <c r="P303" i="1"/>
  <c r="AA302" i="1"/>
  <c r="AC274" i="1"/>
  <c r="AB274" i="1"/>
  <c r="S274" i="1"/>
  <c r="AD274" i="1" s="1"/>
  <c r="Y274" i="1"/>
  <c r="X273" i="1"/>
  <c r="W273" i="1"/>
  <c r="O274" i="1" l="1"/>
  <c r="Z273" i="1"/>
  <c r="AA303" i="1"/>
  <c r="P304" i="1"/>
  <c r="AB275" i="1"/>
  <c r="S275" i="1"/>
  <c r="AD275" i="1" s="1"/>
  <c r="AC275" i="1"/>
  <c r="X274" i="1"/>
  <c r="W274" i="1"/>
  <c r="Y275" i="1"/>
  <c r="O275" i="1" l="1"/>
  <c r="Z274" i="1"/>
  <c r="P305" i="1"/>
  <c r="AA304" i="1"/>
  <c r="S276" i="1"/>
  <c r="AD276" i="1" s="1"/>
  <c r="AC276" i="1"/>
  <c r="AB276" i="1"/>
  <c r="W275" i="1"/>
  <c r="Y276" i="1"/>
  <c r="X275" i="1"/>
  <c r="O276" i="1" l="1"/>
  <c r="Z275" i="1"/>
  <c r="P306" i="1"/>
  <c r="AA305" i="1"/>
  <c r="AB277" i="1"/>
  <c r="AC277" i="1"/>
  <c r="S277" i="1"/>
  <c r="AD277" i="1" s="1"/>
  <c r="Y277" i="1"/>
  <c r="X276" i="1"/>
  <c r="W276" i="1"/>
  <c r="Z276" i="1" l="1"/>
  <c r="O277" i="1"/>
  <c r="P307" i="1"/>
  <c r="AA306" i="1"/>
  <c r="AC278" i="1"/>
  <c r="AB278" i="1"/>
  <c r="S278" i="1"/>
  <c r="AD278" i="1" s="1"/>
  <c r="X277" i="1"/>
  <c r="W277" i="1"/>
  <c r="Y278" i="1"/>
  <c r="O278" i="1" l="1"/>
  <c r="Z277" i="1"/>
  <c r="P308" i="1"/>
  <c r="AA307" i="1"/>
  <c r="S279" i="1"/>
  <c r="AD279" i="1" s="1"/>
  <c r="AB279" i="1"/>
  <c r="AC279" i="1"/>
  <c r="W278" i="1"/>
  <c r="Y279" i="1"/>
  <c r="X278" i="1"/>
  <c r="O279" i="1" l="1"/>
  <c r="Z278" i="1"/>
  <c r="P309" i="1"/>
  <c r="AA308" i="1"/>
  <c r="S280" i="1"/>
  <c r="AD280" i="1" s="1"/>
  <c r="AC280" i="1"/>
  <c r="AB280" i="1"/>
  <c r="X279" i="1"/>
  <c r="Y280" i="1"/>
  <c r="W279" i="1"/>
  <c r="O280" i="1" l="1"/>
  <c r="Z279" i="1"/>
  <c r="P310" i="1"/>
  <c r="AA309" i="1"/>
  <c r="AB281" i="1"/>
  <c r="AC281" i="1"/>
  <c r="S281" i="1"/>
  <c r="AD281" i="1" s="1"/>
  <c r="Y281" i="1"/>
  <c r="W280" i="1"/>
  <c r="X280" i="1"/>
  <c r="O281" i="1" l="1"/>
  <c r="Z280" i="1"/>
  <c r="P311" i="1"/>
  <c r="AA310" i="1"/>
  <c r="AC282" i="1"/>
  <c r="AB282" i="1"/>
  <c r="S282" i="1"/>
  <c r="AD282" i="1" s="1"/>
  <c r="W281" i="1"/>
  <c r="X281" i="1"/>
  <c r="Y282" i="1"/>
  <c r="O282" i="1" l="1"/>
  <c r="Z281" i="1"/>
  <c r="P312" i="1"/>
  <c r="AA311" i="1"/>
  <c r="S283" i="1"/>
  <c r="AD283" i="1" s="1"/>
  <c r="AB283" i="1"/>
  <c r="AC283" i="1"/>
  <c r="X282" i="1"/>
  <c r="Y283" i="1"/>
  <c r="W282" i="1"/>
  <c r="O283" i="1" l="1"/>
  <c r="Z282" i="1"/>
  <c r="P313" i="1"/>
  <c r="AA312" i="1"/>
  <c r="AB284" i="1"/>
  <c r="AC284" i="1"/>
  <c r="S284" i="1"/>
  <c r="AD284" i="1" s="1"/>
  <c r="W283" i="1"/>
  <c r="Y284" i="1"/>
  <c r="X283" i="1"/>
  <c r="O284" i="1" l="1"/>
  <c r="Z283" i="1"/>
  <c r="P314" i="1"/>
  <c r="AA313" i="1"/>
  <c r="S285" i="1"/>
  <c r="AD285" i="1" s="1"/>
  <c r="AC285" i="1"/>
  <c r="AB285" i="1"/>
  <c r="X284" i="1"/>
  <c r="Y285" i="1"/>
  <c r="W284" i="1"/>
  <c r="O285" i="1" l="1"/>
  <c r="Z284" i="1"/>
  <c r="P315" i="1"/>
  <c r="AA314" i="1"/>
  <c r="AC286" i="1"/>
  <c r="AB286" i="1"/>
  <c r="S286" i="1"/>
  <c r="AD286" i="1" s="1"/>
  <c r="Y286" i="1"/>
  <c r="W285" i="1"/>
  <c r="X285" i="1"/>
  <c r="O286" i="1" l="1"/>
  <c r="Z285" i="1"/>
  <c r="P316" i="1"/>
  <c r="AA315" i="1"/>
  <c r="S287" i="1"/>
  <c r="AD287" i="1" s="1"/>
  <c r="AB287" i="1"/>
  <c r="AC287" i="1"/>
  <c r="X286" i="1"/>
  <c r="W286" i="1"/>
  <c r="Y287" i="1"/>
  <c r="O287" i="1" l="1"/>
  <c r="Z286" i="1"/>
  <c r="P317" i="1"/>
  <c r="AA316" i="1"/>
  <c r="AC288" i="1"/>
  <c r="AB288" i="1"/>
  <c r="S288" i="1"/>
  <c r="AD288" i="1" s="1"/>
  <c r="Y288" i="1"/>
  <c r="W287" i="1"/>
  <c r="X287" i="1"/>
  <c r="O288" i="1" l="1"/>
  <c r="Z287" i="1"/>
  <c r="P318" i="1"/>
  <c r="AA317" i="1"/>
  <c r="S289" i="1"/>
  <c r="AD289" i="1" s="1"/>
  <c r="AB289" i="1"/>
  <c r="AC289" i="1"/>
  <c r="X288" i="1"/>
  <c r="W288" i="1"/>
  <c r="Y289" i="1"/>
  <c r="O289" i="1" l="1"/>
  <c r="Z288" i="1"/>
  <c r="AA318" i="1"/>
  <c r="P319" i="1"/>
  <c r="AC290" i="1"/>
  <c r="AB290" i="1"/>
  <c r="S290" i="1"/>
  <c r="AD290" i="1" s="1"/>
  <c r="W289" i="1"/>
  <c r="Y290" i="1"/>
  <c r="X289" i="1"/>
  <c r="O290" i="1" l="1"/>
  <c r="Z289" i="1"/>
  <c r="P320" i="1"/>
  <c r="AA319" i="1"/>
  <c r="S291" i="1"/>
  <c r="AD291" i="1" s="1"/>
  <c r="AB291" i="1"/>
  <c r="AC291" i="1"/>
  <c r="X290" i="1"/>
  <c r="Y291" i="1"/>
  <c r="W290" i="1"/>
  <c r="O291" i="1" l="1"/>
  <c r="Z290" i="1"/>
  <c r="P321" i="1"/>
  <c r="AA320" i="1"/>
  <c r="AC292" i="1"/>
  <c r="AB292" i="1"/>
  <c r="S292" i="1"/>
  <c r="AD292" i="1" s="1"/>
  <c r="W291" i="1"/>
  <c r="Y292" i="1"/>
  <c r="X291" i="1"/>
  <c r="O292" i="1" l="1"/>
  <c r="Z291" i="1"/>
  <c r="P322" i="1"/>
  <c r="AA321" i="1"/>
  <c r="AC293" i="1"/>
  <c r="S293" i="1"/>
  <c r="AD293" i="1" s="1"/>
  <c r="AB293" i="1"/>
  <c r="X292" i="1"/>
  <c r="Y293" i="1"/>
  <c r="W292" i="1"/>
  <c r="O293" i="1" l="1"/>
  <c r="Z292" i="1"/>
  <c r="P323" i="1"/>
  <c r="AA322" i="1"/>
  <c r="AB294" i="1"/>
  <c r="S294" i="1"/>
  <c r="AD294" i="1" s="1"/>
  <c r="AC294" i="1"/>
  <c r="W293" i="1"/>
  <c r="Y294" i="1"/>
  <c r="X293" i="1"/>
  <c r="O294" i="1" l="1"/>
  <c r="Z293" i="1"/>
  <c r="P324" i="1"/>
  <c r="AA323" i="1"/>
  <c r="S295" i="1"/>
  <c r="AD295" i="1" s="1"/>
  <c r="AB295" i="1"/>
  <c r="AC295" i="1"/>
  <c r="X294" i="1"/>
  <c r="Y295" i="1"/>
  <c r="W294" i="1"/>
  <c r="O295" i="1" l="1"/>
  <c r="Z294" i="1"/>
  <c r="P325" i="1"/>
  <c r="AA324" i="1"/>
  <c r="AC296" i="1"/>
  <c r="AB296" i="1"/>
  <c r="S296" i="1"/>
  <c r="AD296" i="1" s="1"/>
  <c r="W295" i="1"/>
  <c r="Y296" i="1"/>
  <c r="X295" i="1"/>
  <c r="Z295" i="1" l="1"/>
  <c r="O296" i="1"/>
  <c r="P326" i="1"/>
  <c r="AA325" i="1"/>
  <c r="S297" i="1"/>
  <c r="AD297" i="1" s="1"/>
  <c r="AB297" i="1"/>
  <c r="AC297" i="1"/>
  <c r="X296" i="1"/>
  <c r="Y297" i="1"/>
  <c r="W296" i="1"/>
  <c r="O297" i="1" l="1"/>
  <c r="Z296" i="1"/>
  <c r="P327" i="1"/>
  <c r="AA326" i="1"/>
  <c r="AB298" i="1"/>
  <c r="AC298" i="1"/>
  <c r="S298" i="1"/>
  <c r="AD298" i="1" s="1"/>
  <c r="W297" i="1"/>
  <c r="Y298" i="1"/>
  <c r="X297" i="1"/>
  <c r="O298" i="1" l="1"/>
  <c r="Z297" i="1"/>
  <c r="P328" i="1"/>
  <c r="AA327" i="1"/>
  <c r="AC299" i="1"/>
  <c r="S299" i="1"/>
  <c r="AD299" i="1" s="1"/>
  <c r="AB299" i="1"/>
  <c r="X298" i="1"/>
  <c r="Y299" i="1"/>
  <c r="W298" i="1"/>
  <c r="O299" i="1" l="1"/>
  <c r="Z298" i="1"/>
  <c r="P329" i="1"/>
  <c r="AA328" i="1"/>
  <c r="AB300" i="1"/>
  <c r="S300" i="1"/>
  <c r="AD300" i="1" s="1"/>
  <c r="AC300" i="1"/>
  <c r="W299" i="1"/>
  <c r="Y300" i="1"/>
  <c r="X299" i="1"/>
  <c r="O300" i="1" l="1"/>
  <c r="Z299" i="1"/>
  <c r="P330" i="1"/>
  <c r="AA329" i="1"/>
  <c r="S301" i="1"/>
  <c r="AD301" i="1" s="1"/>
  <c r="AB301" i="1"/>
  <c r="AC301" i="1"/>
  <c r="X300" i="1"/>
  <c r="Y301" i="1"/>
  <c r="W300" i="1"/>
  <c r="O301" i="1" l="1"/>
  <c r="Z300" i="1"/>
  <c r="P331" i="1"/>
  <c r="AA330" i="1"/>
  <c r="AC302" i="1"/>
  <c r="AB302" i="1"/>
  <c r="S302" i="1"/>
  <c r="AD302" i="1" s="1"/>
  <c r="W301" i="1"/>
  <c r="Y302" i="1"/>
  <c r="X301" i="1"/>
  <c r="O302" i="1" l="1"/>
  <c r="Z301" i="1"/>
  <c r="P332" i="1"/>
  <c r="AA331" i="1"/>
  <c r="S303" i="1"/>
  <c r="AD303" i="1" s="1"/>
  <c r="AB303" i="1"/>
  <c r="AC303" i="1"/>
  <c r="Y303" i="1"/>
  <c r="X302" i="1"/>
  <c r="W302" i="1"/>
  <c r="O303" i="1" l="1"/>
  <c r="Z302" i="1"/>
  <c r="P333" i="1"/>
  <c r="AA332" i="1"/>
  <c r="AC304" i="1"/>
  <c r="AB304" i="1"/>
  <c r="S304" i="1"/>
  <c r="AD304" i="1" s="1"/>
  <c r="W303" i="1"/>
  <c r="X303" i="1"/>
  <c r="Y304" i="1"/>
  <c r="O304" i="1" l="1"/>
  <c r="Z303" i="1"/>
  <c r="P334" i="1"/>
  <c r="AA333" i="1"/>
  <c r="AC305" i="1"/>
  <c r="S305" i="1"/>
  <c r="AD305" i="1" s="1"/>
  <c r="AB305" i="1"/>
  <c r="Y305" i="1"/>
  <c r="X304" i="1"/>
  <c r="W304" i="1"/>
  <c r="O305" i="1" l="1"/>
  <c r="Z304" i="1"/>
  <c r="P335" i="1"/>
  <c r="AA334" i="1"/>
  <c r="AB306" i="1"/>
  <c r="S306" i="1"/>
  <c r="AD306" i="1" s="1"/>
  <c r="AC306" i="1"/>
  <c r="W305" i="1"/>
  <c r="X305" i="1"/>
  <c r="Y306" i="1"/>
  <c r="O306" i="1" l="1"/>
  <c r="Z305" i="1"/>
  <c r="AA335" i="1"/>
  <c r="P336" i="1"/>
  <c r="S307" i="1"/>
  <c r="AD307" i="1" s="1"/>
  <c r="AB307" i="1"/>
  <c r="AC307" i="1"/>
  <c r="X306" i="1"/>
  <c r="Y307" i="1"/>
  <c r="W306" i="1"/>
  <c r="O307" i="1" l="1"/>
  <c r="Z306" i="1"/>
  <c r="P337" i="1"/>
  <c r="AA336" i="1"/>
  <c r="AC308" i="1"/>
  <c r="AB308" i="1"/>
  <c r="S308" i="1"/>
  <c r="AD308" i="1" s="1"/>
  <c r="Y308" i="1"/>
  <c r="W307" i="1"/>
  <c r="X307" i="1"/>
  <c r="O308" i="1" l="1"/>
  <c r="Z307" i="1"/>
  <c r="P338" i="1"/>
  <c r="AA337" i="1"/>
  <c r="S309" i="1"/>
  <c r="AD309" i="1" s="1"/>
  <c r="AB309" i="1"/>
  <c r="AC309" i="1"/>
  <c r="X308" i="1"/>
  <c r="W308" i="1"/>
  <c r="Y309" i="1"/>
  <c r="O309" i="1" l="1"/>
  <c r="Z308" i="1"/>
  <c r="P339" i="1"/>
  <c r="AA338" i="1"/>
  <c r="AC310" i="1"/>
  <c r="AB310" i="1"/>
  <c r="S310" i="1"/>
  <c r="AD310" i="1" s="1"/>
  <c r="Y310" i="1"/>
  <c r="W309" i="1"/>
  <c r="X309" i="1"/>
  <c r="O310" i="1" l="1"/>
  <c r="Z309" i="1"/>
  <c r="AA339" i="1"/>
  <c r="P340" i="1"/>
  <c r="S311" i="1"/>
  <c r="AD311" i="1" s="1"/>
  <c r="AB311" i="1"/>
  <c r="AC311" i="1"/>
  <c r="W310" i="1"/>
  <c r="X310" i="1"/>
  <c r="Y311" i="1"/>
  <c r="O311" i="1" l="1"/>
  <c r="Z310" i="1"/>
  <c r="P341" i="1"/>
  <c r="AA340" i="1"/>
  <c r="AC312" i="1"/>
  <c r="AB312" i="1"/>
  <c r="S312" i="1"/>
  <c r="AD312" i="1" s="1"/>
  <c r="X311" i="1"/>
  <c r="Y312" i="1"/>
  <c r="W311" i="1"/>
  <c r="O312" i="1" l="1"/>
  <c r="Z311" i="1"/>
  <c r="P342" i="1"/>
  <c r="AA341" i="1"/>
  <c r="S313" i="1"/>
  <c r="AD313" i="1" s="1"/>
  <c r="AB313" i="1"/>
  <c r="AC313" i="1"/>
  <c r="W312" i="1"/>
  <c r="Y313" i="1"/>
  <c r="X312" i="1"/>
  <c r="O313" i="1" l="1"/>
  <c r="Z312" i="1"/>
  <c r="P343" i="1"/>
  <c r="AA342" i="1"/>
  <c r="AC314" i="1"/>
  <c r="AB314" i="1"/>
  <c r="S314" i="1"/>
  <c r="AD314" i="1" s="1"/>
  <c r="X313" i="1"/>
  <c r="Y314" i="1"/>
  <c r="W313" i="1"/>
  <c r="O314" i="1" l="1"/>
  <c r="Z313" i="1"/>
  <c r="P344" i="1"/>
  <c r="AA343" i="1"/>
  <c r="S315" i="1"/>
  <c r="AD315" i="1" s="1"/>
  <c r="AC315" i="1"/>
  <c r="AB315" i="1"/>
  <c r="W314" i="1"/>
  <c r="Y315" i="1"/>
  <c r="X314" i="1"/>
  <c r="O315" i="1" l="1"/>
  <c r="Z314" i="1"/>
  <c r="P345" i="1"/>
  <c r="AA344" i="1"/>
  <c r="AC316" i="1"/>
  <c r="AB316" i="1"/>
  <c r="S316" i="1"/>
  <c r="AD316" i="1" s="1"/>
  <c r="X315" i="1"/>
  <c r="Y316" i="1"/>
  <c r="W315" i="1"/>
  <c r="O316" i="1" l="1"/>
  <c r="Z315" i="1"/>
  <c r="P346" i="1"/>
  <c r="AA345" i="1"/>
  <c r="AB317" i="1"/>
  <c r="S317" i="1"/>
  <c r="AD317" i="1" s="1"/>
  <c r="AC317" i="1"/>
  <c r="W316" i="1"/>
  <c r="Y317" i="1"/>
  <c r="X316" i="1"/>
  <c r="O317" i="1" l="1"/>
  <c r="Z316" i="1"/>
  <c r="P347" i="1"/>
  <c r="AA346" i="1"/>
  <c r="AC318" i="1"/>
  <c r="S318" i="1"/>
  <c r="AD318" i="1" s="1"/>
  <c r="AB318" i="1"/>
  <c r="Y318" i="1"/>
  <c r="X317" i="1"/>
  <c r="W317" i="1"/>
  <c r="O318" i="1" l="1"/>
  <c r="Z317" i="1"/>
  <c r="P348" i="1"/>
  <c r="AA347" i="1"/>
  <c r="S319" i="1"/>
  <c r="AD319" i="1" s="1"/>
  <c r="AC319" i="1"/>
  <c r="AB319" i="1"/>
  <c r="W318" i="1"/>
  <c r="X318" i="1"/>
  <c r="Y319" i="1"/>
  <c r="O319" i="1" l="1"/>
  <c r="Z318" i="1"/>
  <c r="P349" i="1"/>
  <c r="AA348" i="1"/>
  <c r="AB320" i="1"/>
  <c r="AC320" i="1"/>
  <c r="S320" i="1"/>
  <c r="AD320" i="1" s="1"/>
  <c r="Y320" i="1"/>
  <c r="X319" i="1"/>
  <c r="W319" i="1"/>
  <c r="O320" i="1" l="1"/>
  <c r="Z319" i="1"/>
  <c r="P350" i="1"/>
  <c r="AA349" i="1"/>
  <c r="S321" i="1"/>
  <c r="AD321" i="1" s="1"/>
  <c r="AC321" i="1"/>
  <c r="AB321" i="1"/>
  <c r="W320" i="1"/>
  <c r="X320" i="1"/>
  <c r="Y321" i="1"/>
  <c r="O321" i="1" l="1"/>
  <c r="Z320" i="1"/>
  <c r="P351" i="1"/>
  <c r="AA350" i="1"/>
  <c r="AB322" i="1"/>
  <c r="AC322" i="1"/>
  <c r="S322" i="1"/>
  <c r="AD322" i="1" s="1"/>
  <c r="Y322" i="1"/>
  <c r="X321" i="1"/>
  <c r="W321" i="1"/>
  <c r="O322" i="1" l="1"/>
  <c r="Z321" i="1"/>
  <c r="P352" i="1"/>
  <c r="AA351" i="1"/>
  <c r="S323" i="1"/>
  <c r="AD323" i="1" s="1"/>
  <c r="AC323" i="1"/>
  <c r="AB323" i="1"/>
  <c r="W322" i="1"/>
  <c r="X322" i="1"/>
  <c r="Y323" i="1"/>
  <c r="O323" i="1" l="1"/>
  <c r="Z322" i="1"/>
  <c r="P353" i="1"/>
  <c r="AA352" i="1"/>
  <c r="AC324" i="1"/>
  <c r="AB324" i="1"/>
  <c r="S324" i="1"/>
  <c r="AD324" i="1" s="1"/>
  <c r="Y324" i="1"/>
  <c r="X323" i="1"/>
  <c r="W323" i="1"/>
  <c r="O324" i="1" l="1"/>
  <c r="Z323" i="1"/>
  <c r="P354" i="1"/>
  <c r="AA353" i="1"/>
  <c r="AC325" i="1"/>
  <c r="S325" i="1"/>
  <c r="AD325" i="1" s="1"/>
  <c r="AB325" i="1"/>
  <c r="W324" i="1"/>
  <c r="X324" i="1"/>
  <c r="Y325" i="1"/>
  <c r="O325" i="1" l="1"/>
  <c r="Z324" i="1"/>
  <c r="P355" i="1"/>
  <c r="AA354" i="1"/>
  <c r="S326" i="1"/>
  <c r="AD326" i="1" s="1"/>
  <c r="AC326" i="1"/>
  <c r="AB326" i="1"/>
  <c r="Y326" i="1"/>
  <c r="X325" i="1"/>
  <c r="W325" i="1"/>
  <c r="O326" i="1" l="1"/>
  <c r="Z325" i="1"/>
  <c r="P356" i="1"/>
  <c r="AA355" i="1"/>
  <c r="AC327" i="1"/>
  <c r="AB327" i="1"/>
  <c r="S327" i="1"/>
  <c r="AD327" i="1" s="1"/>
  <c r="X326" i="1"/>
  <c r="W326" i="1"/>
  <c r="Y327" i="1"/>
  <c r="O327" i="1" l="1"/>
  <c r="Z326" i="1"/>
  <c r="P357" i="1"/>
  <c r="AA356" i="1"/>
  <c r="AB328" i="1"/>
  <c r="S328" i="1"/>
  <c r="AD328" i="1" s="1"/>
  <c r="AC328" i="1"/>
  <c r="Y328" i="1"/>
  <c r="W327" i="1"/>
  <c r="X327" i="1"/>
  <c r="O328" i="1" l="1"/>
  <c r="Z327" i="1"/>
  <c r="P358" i="1"/>
  <c r="AA357" i="1"/>
  <c r="S329" i="1"/>
  <c r="AD329" i="1" s="1"/>
  <c r="AC329" i="1"/>
  <c r="AB329" i="1"/>
  <c r="X328" i="1"/>
  <c r="W328" i="1"/>
  <c r="Y329" i="1"/>
  <c r="O329" i="1" l="1"/>
  <c r="Z328" i="1"/>
  <c r="P359" i="1"/>
  <c r="AA358" i="1"/>
  <c r="AB330" i="1"/>
  <c r="AC330" i="1"/>
  <c r="S330" i="1"/>
  <c r="AD330" i="1" s="1"/>
  <c r="Y330" i="1"/>
  <c r="W329" i="1"/>
  <c r="X329" i="1"/>
  <c r="O330" i="1" l="1"/>
  <c r="Z329" i="1"/>
  <c r="P360" i="1"/>
  <c r="AA359" i="1"/>
  <c r="S331" i="1"/>
  <c r="AD331" i="1" s="1"/>
  <c r="AC331" i="1"/>
  <c r="AB331" i="1"/>
  <c r="X330" i="1"/>
  <c r="W330" i="1"/>
  <c r="Y331" i="1"/>
  <c r="O331" i="1" l="1"/>
  <c r="Z330" i="1"/>
  <c r="P361" i="1"/>
  <c r="AA360" i="1"/>
  <c r="AC332" i="1"/>
  <c r="AB332" i="1"/>
  <c r="S332" i="1"/>
  <c r="AD332" i="1" s="1"/>
  <c r="Y332" i="1"/>
  <c r="W331" i="1"/>
  <c r="X331" i="1"/>
  <c r="O332" i="1" l="1"/>
  <c r="Z331" i="1"/>
  <c r="P362" i="1"/>
  <c r="AA361" i="1"/>
  <c r="S333" i="1"/>
  <c r="AD333" i="1" s="1"/>
  <c r="AB333" i="1"/>
  <c r="AC333" i="1"/>
  <c r="W332" i="1"/>
  <c r="X332" i="1"/>
  <c r="Y333" i="1"/>
  <c r="O333" i="1" l="1"/>
  <c r="Z332" i="1"/>
  <c r="P363" i="1"/>
  <c r="AA362" i="1"/>
  <c r="AC334" i="1"/>
  <c r="AB334" i="1"/>
  <c r="S334" i="1"/>
  <c r="AD334" i="1" s="1"/>
  <c r="X333" i="1"/>
  <c r="Y334" i="1"/>
  <c r="W333" i="1"/>
  <c r="O334" i="1" l="1"/>
  <c r="Z333" i="1"/>
  <c r="P364" i="1"/>
  <c r="AA363" i="1"/>
  <c r="AB335" i="1"/>
  <c r="S335" i="1"/>
  <c r="AD335" i="1" s="1"/>
  <c r="AC335" i="1"/>
  <c r="Y335" i="1"/>
  <c r="W334" i="1"/>
  <c r="X334" i="1"/>
  <c r="O335" i="1" l="1"/>
  <c r="Z334" i="1"/>
  <c r="P365" i="1"/>
  <c r="AA364" i="1"/>
  <c r="AC336" i="1"/>
  <c r="S336" i="1"/>
  <c r="AD336" i="1" s="1"/>
  <c r="AB336" i="1"/>
  <c r="W335" i="1"/>
  <c r="X335" i="1"/>
  <c r="Y336" i="1"/>
  <c r="O336" i="1" l="1"/>
  <c r="Z335" i="1"/>
  <c r="P366" i="1"/>
  <c r="AA365" i="1"/>
  <c r="S337" i="1"/>
  <c r="AD337" i="1" s="1"/>
  <c r="AB337" i="1"/>
  <c r="AC337" i="1"/>
  <c r="X336" i="1"/>
  <c r="Y337" i="1"/>
  <c r="W336" i="1"/>
  <c r="O337" i="1" l="1"/>
  <c r="Z336" i="1"/>
  <c r="P367" i="1"/>
  <c r="AA366" i="1"/>
  <c r="AC338" i="1"/>
  <c r="AB338" i="1"/>
  <c r="S338" i="1"/>
  <c r="AD338" i="1" s="1"/>
  <c r="W337" i="1"/>
  <c r="Y338" i="1"/>
  <c r="X337" i="1"/>
  <c r="O338" i="1" l="1"/>
  <c r="Z337" i="1"/>
  <c r="AA367" i="1"/>
  <c r="P368" i="1"/>
  <c r="AB339" i="1"/>
  <c r="S339" i="1"/>
  <c r="AD339" i="1" s="1"/>
  <c r="AC339" i="1"/>
  <c r="Y339" i="1"/>
  <c r="X338" i="1"/>
  <c r="W338" i="1"/>
  <c r="O339" i="1" l="1"/>
  <c r="Z338" i="1"/>
  <c r="P369" i="1"/>
  <c r="AA368" i="1"/>
  <c r="AC340" i="1"/>
  <c r="S340" i="1"/>
  <c r="AD340" i="1" s="1"/>
  <c r="AB340" i="1"/>
  <c r="W339" i="1"/>
  <c r="X339" i="1"/>
  <c r="Y340" i="1"/>
  <c r="O340" i="1" l="1"/>
  <c r="Z339" i="1"/>
  <c r="P370" i="1"/>
  <c r="AA369" i="1"/>
  <c r="AB341" i="1"/>
  <c r="S341" i="1"/>
  <c r="AD341" i="1" s="1"/>
  <c r="AC341" i="1"/>
  <c r="Y341" i="1"/>
  <c r="X340" i="1"/>
  <c r="W340" i="1"/>
  <c r="O341" i="1" l="1"/>
  <c r="Z340" i="1"/>
  <c r="P371" i="1"/>
  <c r="AA370" i="1"/>
  <c r="S342" i="1"/>
  <c r="AD342" i="1" s="1"/>
  <c r="AC342" i="1"/>
  <c r="AB342" i="1"/>
  <c r="X341" i="1"/>
  <c r="W341" i="1"/>
  <c r="Y342" i="1"/>
  <c r="O342" i="1" l="1"/>
  <c r="Z341" i="1"/>
  <c r="P372" i="1"/>
  <c r="AA371" i="1"/>
  <c r="AB343" i="1"/>
  <c r="AC343" i="1"/>
  <c r="S343" i="1"/>
  <c r="AD343" i="1" s="1"/>
  <c r="Y343" i="1"/>
  <c r="W342" i="1"/>
  <c r="X342" i="1"/>
  <c r="O343" i="1" l="1"/>
  <c r="Z342" i="1"/>
  <c r="P373" i="1"/>
  <c r="AA372" i="1"/>
  <c r="AC344" i="1"/>
  <c r="S344" i="1"/>
  <c r="AD344" i="1" s="1"/>
  <c r="AB344" i="1"/>
  <c r="X343" i="1"/>
  <c r="W343" i="1"/>
  <c r="Y344" i="1"/>
  <c r="O344" i="1" l="1"/>
  <c r="Z343" i="1"/>
  <c r="P374" i="1"/>
  <c r="AA373" i="1"/>
  <c r="AB345" i="1"/>
  <c r="S345" i="1"/>
  <c r="AD345" i="1" s="1"/>
  <c r="AC345" i="1"/>
  <c r="Y345" i="1"/>
  <c r="W344" i="1"/>
  <c r="X344" i="1"/>
  <c r="O345" i="1" l="1"/>
  <c r="Z344" i="1"/>
  <c r="P375" i="1"/>
  <c r="AA374" i="1"/>
  <c r="AC346" i="1"/>
  <c r="S346" i="1"/>
  <c r="AD346" i="1" s="1"/>
  <c r="AB346" i="1"/>
  <c r="W345" i="1"/>
  <c r="X345" i="1"/>
  <c r="Y346" i="1"/>
  <c r="O346" i="1" l="1"/>
  <c r="Z345" i="1"/>
  <c r="P376" i="1"/>
  <c r="AA375" i="1"/>
  <c r="AB347" i="1"/>
  <c r="S347" i="1"/>
  <c r="AD347" i="1" s="1"/>
  <c r="AC347" i="1"/>
  <c r="Y347" i="1"/>
  <c r="X346" i="1"/>
  <c r="W346" i="1"/>
  <c r="O347" i="1" l="1"/>
  <c r="Z346" i="1"/>
  <c r="P377" i="1"/>
  <c r="AA376" i="1"/>
  <c r="AC348" i="1"/>
  <c r="S348" i="1"/>
  <c r="AD348" i="1" s="1"/>
  <c r="AB348" i="1"/>
  <c r="W347" i="1"/>
  <c r="X347" i="1"/>
  <c r="Y348" i="1"/>
  <c r="O348" i="1" l="1"/>
  <c r="Z347" i="1"/>
  <c r="P378" i="1"/>
  <c r="AA377" i="1"/>
  <c r="S349" i="1"/>
  <c r="AD349" i="1" s="1"/>
  <c r="AB349" i="1"/>
  <c r="AC349" i="1"/>
  <c r="Y349" i="1"/>
  <c r="X348" i="1"/>
  <c r="W348" i="1"/>
  <c r="O349" i="1" l="1"/>
  <c r="Z348" i="1"/>
  <c r="P379" i="1"/>
  <c r="AA378" i="1"/>
  <c r="AC350" i="1"/>
  <c r="AB350" i="1"/>
  <c r="S350" i="1"/>
  <c r="AD350" i="1" s="1"/>
  <c r="W349" i="1"/>
  <c r="X349" i="1"/>
  <c r="Y350" i="1"/>
  <c r="O350" i="1" l="1"/>
  <c r="Z349" i="1"/>
  <c r="P380" i="1"/>
  <c r="AA379" i="1"/>
  <c r="S351" i="1"/>
  <c r="AD351" i="1" s="1"/>
  <c r="AB351" i="1"/>
  <c r="AC351" i="1"/>
  <c r="Y351" i="1"/>
  <c r="X350" i="1"/>
  <c r="W350" i="1"/>
  <c r="O351" i="1" l="1"/>
  <c r="Z350" i="1"/>
  <c r="P381" i="1"/>
  <c r="AA380" i="1"/>
  <c r="AC352" i="1"/>
  <c r="AB352" i="1"/>
  <c r="S352" i="1"/>
  <c r="AD352" i="1" s="1"/>
  <c r="W351" i="1"/>
  <c r="X351" i="1"/>
  <c r="Y352" i="1"/>
  <c r="O352" i="1" l="1"/>
  <c r="Z351" i="1"/>
  <c r="P382" i="1"/>
  <c r="AA381" i="1"/>
  <c r="S353" i="1"/>
  <c r="AD353" i="1" s="1"/>
  <c r="AB353" i="1"/>
  <c r="AC353" i="1"/>
  <c r="X352" i="1"/>
  <c r="Y353" i="1"/>
  <c r="W352" i="1"/>
  <c r="O353" i="1" l="1"/>
  <c r="Z352" i="1"/>
  <c r="P383" i="1"/>
  <c r="AA382" i="1"/>
  <c r="AC354" i="1"/>
  <c r="AB354" i="1"/>
  <c r="S354" i="1"/>
  <c r="AD354" i="1" s="1"/>
  <c r="Y354" i="1"/>
  <c r="W353" i="1"/>
  <c r="X353" i="1"/>
  <c r="O354" i="1" l="1"/>
  <c r="Z353" i="1"/>
  <c r="P384" i="1"/>
  <c r="AA383" i="1"/>
  <c r="AB355" i="1"/>
  <c r="S355" i="1"/>
  <c r="AD355" i="1" s="1"/>
  <c r="AC355" i="1"/>
  <c r="X354" i="1"/>
  <c r="W354" i="1"/>
  <c r="Y355" i="1"/>
  <c r="O355" i="1" l="1"/>
  <c r="Z354" i="1"/>
  <c r="P385" i="1"/>
  <c r="AA384" i="1"/>
  <c r="AC356" i="1"/>
  <c r="S356" i="1"/>
  <c r="AD356" i="1" s="1"/>
  <c r="AB356" i="1"/>
  <c r="Y356" i="1"/>
  <c r="W355" i="1"/>
  <c r="X355" i="1"/>
  <c r="O356" i="1" l="1"/>
  <c r="Z355" i="1"/>
  <c r="P386" i="1"/>
  <c r="AA385" i="1"/>
  <c r="S357" i="1"/>
  <c r="AD357" i="1" s="1"/>
  <c r="AB357" i="1"/>
  <c r="AC357" i="1"/>
  <c r="W356" i="1"/>
  <c r="X356" i="1"/>
  <c r="Y357" i="1"/>
  <c r="O357" i="1" l="1"/>
  <c r="Z356" i="1"/>
  <c r="P387" i="1"/>
  <c r="AA386" i="1"/>
  <c r="AC358" i="1"/>
  <c r="AB358" i="1"/>
  <c r="S358" i="1"/>
  <c r="AD358" i="1" s="1"/>
  <c r="Y358" i="1"/>
  <c r="X357" i="1"/>
  <c r="W357" i="1"/>
  <c r="O358" i="1" l="1"/>
  <c r="Z357" i="1"/>
  <c r="P388" i="1"/>
  <c r="AA387" i="1"/>
  <c r="S359" i="1"/>
  <c r="AD359" i="1" s="1"/>
  <c r="AB359" i="1"/>
  <c r="AC359" i="1"/>
  <c r="X358" i="1"/>
  <c r="W358" i="1"/>
  <c r="Y359" i="1"/>
  <c r="O359" i="1" l="1"/>
  <c r="Z358" i="1"/>
  <c r="P389" i="1"/>
  <c r="AA388" i="1"/>
  <c r="AC360" i="1"/>
  <c r="AB360" i="1"/>
  <c r="S360" i="1"/>
  <c r="AD360" i="1" s="1"/>
  <c r="W359" i="1"/>
  <c r="Y360" i="1"/>
  <c r="X359" i="1"/>
  <c r="O360" i="1" l="1"/>
  <c r="Z359" i="1"/>
  <c r="P390" i="1"/>
  <c r="AA389" i="1"/>
  <c r="S361" i="1"/>
  <c r="AD361" i="1" s="1"/>
  <c r="AB361" i="1"/>
  <c r="AC361" i="1"/>
  <c r="Y361" i="1"/>
  <c r="X360" i="1"/>
  <c r="W360" i="1"/>
  <c r="O361" i="1" l="1"/>
  <c r="Z360" i="1"/>
  <c r="P391" i="1"/>
  <c r="AA390" i="1"/>
  <c r="S362" i="1"/>
  <c r="AD362" i="1" s="1"/>
  <c r="AC362" i="1"/>
  <c r="AB362" i="1"/>
  <c r="X361" i="1"/>
  <c r="W361" i="1"/>
  <c r="Y362" i="1"/>
  <c r="O362" i="1" l="1"/>
  <c r="Z361" i="1"/>
  <c r="P392" i="1"/>
  <c r="AA391" i="1"/>
  <c r="AB363" i="1"/>
  <c r="AC363" i="1"/>
  <c r="S363" i="1"/>
  <c r="AD363" i="1" s="1"/>
  <c r="Y363" i="1"/>
  <c r="W362" i="1"/>
  <c r="X362" i="1"/>
  <c r="O363" i="1" l="1"/>
  <c r="Z362" i="1"/>
  <c r="P393" i="1"/>
  <c r="AA392" i="1"/>
  <c r="S364" i="1"/>
  <c r="AD364" i="1" s="1"/>
  <c r="AC364" i="1"/>
  <c r="AB364" i="1"/>
  <c r="W363" i="1"/>
  <c r="X363" i="1"/>
  <c r="Y364" i="1"/>
  <c r="O364" i="1" l="1"/>
  <c r="Z363" i="1"/>
  <c r="P394" i="1"/>
  <c r="AA393" i="1"/>
  <c r="AB365" i="1"/>
  <c r="AC365" i="1"/>
  <c r="S365" i="1"/>
  <c r="AD365" i="1" s="1"/>
  <c r="X364" i="1"/>
  <c r="Y365" i="1"/>
  <c r="W364" i="1"/>
  <c r="O365" i="1" l="1"/>
  <c r="Z364" i="1"/>
  <c r="P395" i="1"/>
  <c r="AA394" i="1"/>
  <c r="S366" i="1"/>
  <c r="AD366" i="1" s="1"/>
  <c r="AC366" i="1"/>
  <c r="AB366" i="1"/>
  <c r="Y366" i="1"/>
  <c r="W365" i="1"/>
  <c r="X365" i="1"/>
  <c r="O366" i="1" l="1"/>
  <c r="Z365" i="1"/>
  <c r="P396" i="1"/>
  <c r="AA395" i="1"/>
  <c r="AB367" i="1"/>
  <c r="AC367" i="1"/>
  <c r="S367" i="1"/>
  <c r="AD367" i="1" s="1"/>
  <c r="X366" i="1"/>
  <c r="W366" i="1"/>
  <c r="Y367" i="1"/>
  <c r="O367" i="1" l="1"/>
  <c r="Z366" i="1"/>
  <c r="P397" i="1"/>
  <c r="AA396" i="1"/>
  <c r="S368" i="1"/>
  <c r="AD368" i="1" s="1"/>
  <c r="AC368" i="1"/>
  <c r="AB368" i="1"/>
  <c r="W367" i="1"/>
  <c r="Y368" i="1"/>
  <c r="X367" i="1"/>
  <c r="O368" i="1" l="1"/>
  <c r="Z367" i="1"/>
  <c r="P398" i="1"/>
  <c r="AA397" i="1"/>
  <c r="AB369" i="1"/>
  <c r="AC369" i="1"/>
  <c r="S369" i="1"/>
  <c r="AD369" i="1" s="1"/>
  <c r="Y369" i="1"/>
  <c r="X368" i="1"/>
  <c r="W368" i="1"/>
  <c r="O369" i="1" l="1"/>
  <c r="Z368" i="1"/>
  <c r="P399" i="1"/>
  <c r="AA398" i="1"/>
  <c r="AC370" i="1"/>
  <c r="S370" i="1"/>
  <c r="AD370" i="1" s="1"/>
  <c r="AB370" i="1"/>
  <c r="W369" i="1"/>
  <c r="X369" i="1"/>
  <c r="Y370" i="1"/>
  <c r="O370" i="1" l="1"/>
  <c r="Z369" i="1"/>
  <c r="P400" i="1"/>
  <c r="AA399" i="1"/>
  <c r="AB371" i="1"/>
  <c r="S371" i="1"/>
  <c r="AD371" i="1" s="1"/>
  <c r="AC371" i="1"/>
  <c r="X370" i="1"/>
  <c r="Y371" i="1"/>
  <c r="W370" i="1"/>
  <c r="O371" i="1" l="1"/>
  <c r="Z370" i="1"/>
  <c r="P401" i="1"/>
  <c r="AA400" i="1"/>
  <c r="AC372" i="1"/>
  <c r="S372" i="1"/>
  <c r="AD372" i="1" s="1"/>
  <c r="AB372" i="1"/>
  <c r="W371" i="1"/>
  <c r="Y372" i="1"/>
  <c r="X371" i="1"/>
  <c r="O372" i="1" l="1"/>
  <c r="Z371" i="1"/>
  <c r="AA401" i="1"/>
  <c r="P402" i="1"/>
  <c r="AB373" i="1"/>
  <c r="S373" i="1"/>
  <c r="AD373" i="1" s="1"/>
  <c r="AC373" i="1"/>
  <c r="Y373" i="1"/>
  <c r="X372" i="1"/>
  <c r="W372" i="1"/>
  <c r="O373" i="1" l="1"/>
  <c r="Z372" i="1"/>
  <c r="P403" i="1"/>
  <c r="AA402" i="1"/>
  <c r="AC374" i="1"/>
  <c r="S374" i="1"/>
  <c r="AD374" i="1" s="1"/>
  <c r="AB374" i="1"/>
  <c r="X373" i="1"/>
  <c r="W373" i="1"/>
  <c r="Y374" i="1"/>
  <c r="O374" i="1" l="1"/>
  <c r="Z373" i="1"/>
  <c r="P404" i="1"/>
  <c r="AA403" i="1"/>
  <c r="AB375" i="1"/>
  <c r="S375" i="1"/>
  <c r="AD375" i="1" s="1"/>
  <c r="AC375" i="1"/>
  <c r="W374" i="1"/>
  <c r="Y375" i="1"/>
  <c r="X374" i="1"/>
  <c r="O375" i="1" l="1"/>
  <c r="Z374" i="1"/>
  <c r="P405" i="1"/>
  <c r="AA404" i="1"/>
  <c r="AC376" i="1"/>
  <c r="S376" i="1"/>
  <c r="AD376" i="1" s="1"/>
  <c r="AB376" i="1"/>
  <c r="Y376" i="1"/>
  <c r="X375" i="1"/>
  <c r="W375" i="1"/>
  <c r="Z375" i="1" l="1"/>
  <c r="O376" i="1"/>
  <c r="P406" i="1"/>
  <c r="AA405" i="1"/>
  <c r="AB377" i="1"/>
  <c r="S377" i="1"/>
  <c r="AD377" i="1" s="1"/>
  <c r="AC377" i="1"/>
  <c r="X376" i="1"/>
  <c r="W376" i="1"/>
  <c r="Y377" i="1"/>
  <c r="O377" i="1" l="1"/>
  <c r="Z376" i="1"/>
  <c r="P407" i="1"/>
  <c r="AA406" i="1"/>
  <c r="AC378" i="1"/>
  <c r="S378" i="1"/>
  <c r="AD378" i="1" s="1"/>
  <c r="AB378" i="1"/>
  <c r="W377" i="1"/>
  <c r="Y378" i="1"/>
  <c r="X377" i="1"/>
  <c r="O378" i="1" l="1"/>
  <c r="Z377" i="1"/>
  <c r="P408" i="1"/>
  <c r="AA407" i="1"/>
  <c r="AB379" i="1"/>
  <c r="S379" i="1"/>
  <c r="AD379" i="1" s="1"/>
  <c r="AC379" i="1"/>
  <c r="X378" i="1"/>
  <c r="Y379" i="1"/>
  <c r="W378" i="1"/>
  <c r="O379" i="1" l="1"/>
  <c r="Z378" i="1"/>
  <c r="P409" i="1"/>
  <c r="AA408" i="1"/>
  <c r="AC380" i="1"/>
  <c r="S380" i="1"/>
  <c r="AD380" i="1" s="1"/>
  <c r="AB380" i="1"/>
  <c r="Y380" i="1"/>
  <c r="W379" i="1"/>
  <c r="X379" i="1"/>
  <c r="O380" i="1" l="1"/>
  <c r="Z379" i="1"/>
  <c r="P410" i="1"/>
  <c r="AA409" i="1"/>
  <c r="AB381" i="1"/>
  <c r="S381" i="1"/>
  <c r="AD381" i="1" s="1"/>
  <c r="AC381" i="1"/>
  <c r="X380" i="1"/>
  <c r="W380" i="1"/>
  <c r="Y381" i="1"/>
  <c r="O381" i="1" l="1"/>
  <c r="Z380" i="1"/>
  <c r="P411" i="1"/>
  <c r="AA410" i="1"/>
  <c r="AC382" i="1"/>
  <c r="S382" i="1"/>
  <c r="AD382" i="1" s="1"/>
  <c r="AB382" i="1"/>
  <c r="W381" i="1"/>
  <c r="Y382" i="1"/>
  <c r="X381" i="1"/>
  <c r="O382" i="1" l="1"/>
  <c r="Z381" i="1"/>
  <c r="P412" i="1"/>
  <c r="AA411" i="1"/>
  <c r="AB383" i="1"/>
  <c r="S383" i="1"/>
  <c r="AD383" i="1" s="1"/>
  <c r="AC383" i="1"/>
  <c r="Y383" i="1"/>
  <c r="X382" i="1"/>
  <c r="W382" i="1"/>
  <c r="O383" i="1" l="1"/>
  <c r="Z382" i="1"/>
  <c r="P413" i="1"/>
  <c r="AA412" i="1"/>
  <c r="AC384" i="1"/>
  <c r="S384" i="1"/>
  <c r="AD384" i="1" s="1"/>
  <c r="AB384" i="1"/>
  <c r="X383" i="1"/>
  <c r="W383" i="1"/>
  <c r="Y384" i="1"/>
  <c r="O384" i="1" l="1"/>
  <c r="Z383" i="1"/>
  <c r="P414" i="1"/>
  <c r="AA413" i="1"/>
  <c r="AB385" i="1"/>
  <c r="S385" i="1"/>
  <c r="AD385" i="1" s="1"/>
  <c r="AC385" i="1"/>
  <c r="W384" i="1"/>
  <c r="Y385" i="1"/>
  <c r="X384" i="1"/>
  <c r="O385" i="1" l="1"/>
  <c r="Z384" i="1"/>
  <c r="P415" i="1"/>
  <c r="AA414" i="1"/>
  <c r="S386" i="1"/>
  <c r="AD386" i="1" s="1"/>
  <c r="AC386" i="1"/>
  <c r="AB386" i="1"/>
  <c r="Y386" i="1"/>
  <c r="X385" i="1"/>
  <c r="W385" i="1"/>
  <c r="O386" i="1" l="1"/>
  <c r="Z385" i="1"/>
  <c r="AA415" i="1"/>
  <c r="P416" i="1"/>
  <c r="AC387" i="1"/>
  <c r="S387" i="1"/>
  <c r="AD387" i="1" s="1"/>
  <c r="AB387" i="1"/>
  <c r="W386" i="1"/>
  <c r="X386" i="1"/>
  <c r="Y387" i="1"/>
  <c r="O387" i="1" l="1"/>
  <c r="Z386" i="1"/>
  <c r="P417" i="1"/>
  <c r="AA416" i="1"/>
  <c r="AB388" i="1"/>
  <c r="S388" i="1"/>
  <c r="AD388" i="1" s="1"/>
  <c r="AC388" i="1"/>
  <c r="Y388" i="1"/>
  <c r="X387" i="1"/>
  <c r="W387" i="1"/>
  <c r="O388" i="1" l="1"/>
  <c r="Z387" i="1"/>
  <c r="AA417" i="1"/>
  <c r="P418" i="1"/>
  <c r="AC389" i="1"/>
  <c r="S389" i="1"/>
  <c r="AD389" i="1" s="1"/>
  <c r="AB389" i="1"/>
  <c r="W388" i="1"/>
  <c r="X388" i="1"/>
  <c r="Y389" i="1"/>
  <c r="O389" i="1" l="1"/>
  <c r="Z388" i="1"/>
  <c r="P419" i="1"/>
  <c r="AA418" i="1"/>
  <c r="S390" i="1"/>
  <c r="AD390" i="1" s="1"/>
  <c r="AB390" i="1"/>
  <c r="AC390" i="1"/>
  <c r="X389" i="1"/>
  <c r="Y390" i="1"/>
  <c r="W389" i="1"/>
  <c r="O390" i="1" l="1"/>
  <c r="Z389" i="1"/>
  <c r="P420" i="1"/>
  <c r="AA419" i="1"/>
  <c r="AB391" i="1"/>
  <c r="S391" i="1"/>
  <c r="AD391" i="1" s="1"/>
  <c r="AC391" i="1"/>
  <c r="W390" i="1"/>
  <c r="Y391" i="1"/>
  <c r="X390" i="1"/>
  <c r="O391" i="1" l="1"/>
  <c r="Z390" i="1"/>
  <c r="P421" i="1"/>
  <c r="AA420" i="1"/>
  <c r="AC392" i="1"/>
  <c r="S392" i="1"/>
  <c r="AD392" i="1" s="1"/>
  <c r="AB392" i="1"/>
  <c r="Y392" i="1"/>
  <c r="X391" i="1"/>
  <c r="W391" i="1"/>
  <c r="Z391" i="1" l="1"/>
  <c r="O392" i="1"/>
  <c r="P422" i="1"/>
  <c r="AA421" i="1"/>
  <c r="AB393" i="1"/>
  <c r="S393" i="1"/>
  <c r="AD393" i="1" s="1"/>
  <c r="AC393" i="1"/>
  <c r="X392" i="1"/>
  <c r="W392" i="1"/>
  <c r="Y393" i="1"/>
  <c r="O393" i="1" l="1"/>
  <c r="Z392" i="1"/>
  <c r="P423" i="1"/>
  <c r="AA422" i="1"/>
  <c r="AC394" i="1"/>
  <c r="S394" i="1"/>
  <c r="AD394" i="1" s="1"/>
  <c r="AB394" i="1"/>
  <c r="W393" i="1"/>
  <c r="Y394" i="1"/>
  <c r="X393" i="1"/>
  <c r="O394" i="1" l="1"/>
  <c r="Z393" i="1"/>
  <c r="AA423" i="1"/>
  <c r="P424" i="1"/>
  <c r="AB395" i="1"/>
  <c r="S395" i="1"/>
  <c r="AD395" i="1" s="1"/>
  <c r="AC395" i="1"/>
  <c r="X394" i="1"/>
  <c r="Y395" i="1"/>
  <c r="W394" i="1"/>
  <c r="O395" i="1" l="1"/>
  <c r="Z394" i="1"/>
  <c r="P425" i="1"/>
  <c r="AA424" i="1"/>
  <c r="AC396" i="1"/>
  <c r="S396" i="1"/>
  <c r="AD396" i="1" s="1"/>
  <c r="AB396" i="1"/>
  <c r="Y396" i="1"/>
  <c r="W395" i="1"/>
  <c r="X395" i="1"/>
  <c r="O396" i="1" l="1"/>
  <c r="Z395" i="1"/>
  <c r="P426" i="1"/>
  <c r="AA425" i="1"/>
  <c r="AB397" i="1"/>
  <c r="S397" i="1"/>
  <c r="AD397" i="1" s="1"/>
  <c r="AC397" i="1"/>
  <c r="X396" i="1"/>
  <c r="W396" i="1"/>
  <c r="Y397" i="1"/>
  <c r="O397" i="1" l="1"/>
  <c r="Z396" i="1"/>
  <c r="P427" i="1"/>
  <c r="AA426" i="1"/>
  <c r="AC398" i="1"/>
  <c r="S398" i="1"/>
  <c r="AD398" i="1" s="1"/>
  <c r="AB398" i="1"/>
  <c r="W397" i="1"/>
  <c r="Y398" i="1"/>
  <c r="X397" i="1"/>
  <c r="O398" i="1" l="1"/>
  <c r="Z397" i="1"/>
  <c r="P428" i="1"/>
  <c r="AA427" i="1"/>
  <c r="AB399" i="1"/>
  <c r="S399" i="1"/>
  <c r="AD399" i="1" s="1"/>
  <c r="AC399" i="1"/>
  <c r="Y399" i="1"/>
  <c r="X398" i="1"/>
  <c r="W398" i="1"/>
  <c r="Z398" i="1" l="1"/>
  <c r="O399" i="1"/>
  <c r="P429" i="1"/>
  <c r="AA428" i="1"/>
  <c r="AC400" i="1"/>
  <c r="S400" i="1"/>
  <c r="AD400" i="1" s="1"/>
  <c r="AB400" i="1"/>
  <c r="W399" i="1"/>
  <c r="X399" i="1"/>
  <c r="Y400" i="1"/>
  <c r="O400" i="1" l="1"/>
  <c r="Z399" i="1"/>
  <c r="P430" i="1"/>
  <c r="AA429" i="1"/>
  <c r="S401" i="1"/>
  <c r="AD401" i="1" s="1"/>
  <c r="AC401" i="1"/>
  <c r="AB401" i="1"/>
  <c r="Y401" i="1"/>
  <c r="X400" i="1"/>
  <c r="W400" i="1"/>
  <c r="O401" i="1" l="1"/>
  <c r="Z400" i="1"/>
  <c r="P431" i="1"/>
  <c r="AA430" i="1"/>
  <c r="AB402" i="1"/>
  <c r="AC402" i="1"/>
  <c r="S402" i="1"/>
  <c r="AD402" i="1" s="1"/>
  <c r="X401" i="1"/>
  <c r="W401" i="1"/>
  <c r="Y402" i="1"/>
  <c r="O402" i="1" l="1"/>
  <c r="Z401" i="1"/>
  <c r="P432" i="1"/>
  <c r="AA431" i="1"/>
  <c r="AC403" i="1"/>
  <c r="AB403" i="1"/>
  <c r="S403" i="1"/>
  <c r="AD403" i="1" s="1"/>
  <c r="W402" i="1"/>
  <c r="Y403" i="1"/>
  <c r="X402" i="1"/>
  <c r="O403" i="1" l="1"/>
  <c r="Z402" i="1"/>
  <c r="P433" i="1"/>
  <c r="AA432" i="1"/>
  <c r="S404" i="1"/>
  <c r="AD404" i="1" s="1"/>
  <c r="AB404" i="1"/>
  <c r="AC404" i="1"/>
  <c r="X403" i="1"/>
  <c r="Y404" i="1"/>
  <c r="W403" i="1"/>
  <c r="O404" i="1" l="1"/>
  <c r="Z403" i="1"/>
  <c r="P434" i="1"/>
  <c r="AA433" i="1"/>
  <c r="AC405" i="1"/>
  <c r="AB405" i="1"/>
  <c r="S405" i="1"/>
  <c r="AD405" i="1" s="1"/>
  <c r="W404" i="1"/>
  <c r="Y405" i="1"/>
  <c r="X404" i="1"/>
  <c r="O405" i="1" l="1"/>
  <c r="Z404" i="1"/>
  <c r="P435" i="1"/>
  <c r="AA434" i="1"/>
  <c r="S406" i="1"/>
  <c r="AD406" i="1" s="1"/>
  <c r="AB406" i="1"/>
  <c r="AC406" i="1"/>
  <c r="X405" i="1"/>
  <c r="Y406" i="1"/>
  <c r="W405" i="1"/>
  <c r="O406" i="1" l="1"/>
  <c r="Z405" i="1"/>
  <c r="P436" i="1"/>
  <c r="AA435" i="1"/>
  <c r="AB407" i="1"/>
  <c r="S407" i="1"/>
  <c r="AD407" i="1" s="1"/>
  <c r="AC407" i="1"/>
  <c r="W406" i="1"/>
  <c r="Y407" i="1"/>
  <c r="X406" i="1"/>
  <c r="O407" i="1" l="1"/>
  <c r="Z406" i="1"/>
  <c r="P437" i="1"/>
  <c r="AA436" i="1"/>
  <c r="AC408" i="1"/>
  <c r="S408" i="1"/>
  <c r="AD408" i="1" s="1"/>
  <c r="AB408" i="1"/>
  <c r="X407" i="1"/>
  <c r="Y408" i="1"/>
  <c r="W407" i="1"/>
  <c r="Z407" i="1" l="1"/>
  <c r="O408" i="1"/>
  <c r="P438" i="1"/>
  <c r="AA437" i="1"/>
  <c r="AB409" i="1"/>
  <c r="S409" i="1"/>
  <c r="AD409" i="1" s="1"/>
  <c r="AC409" i="1"/>
  <c r="Y409" i="1"/>
  <c r="W408" i="1"/>
  <c r="X408" i="1"/>
  <c r="O409" i="1" l="1"/>
  <c r="Z408" i="1"/>
  <c r="P439" i="1"/>
  <c r="AA438" i="1"/>
  <c r="AC410" i="1"/>
  <c r="S410" i="1"/>
  <c r="AD410" i="1" s="1"/>
  <c r="AB410" i="1"/>
  <c r="X409" i="1"/>
  <c r="W409" i="1"/>
  <c r="Y410" i="1"/>
  <c r="O410" i="1" l="1"/>
  <c r="Z409" i="1"/>
  <c r="P440" i="1"/>
  <c r="AA439" i="1"/>
  <c r="AB411" i="1"/>
  <c r="S411" i="1"/>
  <c r="AD411" i="1" s="1"/>
  <c r="AC411" i="1"/>
  <c r="Y411" i="1"/>
  <c r="W410" i="1"/>
  <c r="X410" i="1"/>
  <c r="O411" i="1" l="1"/>
  <c r="Z410" i="1"/>
  <c r="P441" i="1"/>
  <c r="AA440" i="1"/>
  <c r="AC412" i="1"/>
  <c r="S412" i="1"/>
  <c r="AD412" i="1" s="1"/>
  <c r="AB412" i="1"/>
  <c r="X411" i="1"/>
  <c r="W411" i="1"/>
  <c r="Y412" i="1"/>
  <c r="O412" i="1" l="1"/>
  <c r="Z411" i="1"/>
  <c r="P442" i="1"/>
  <c r="AA441" i="1"/>
  <c r="AB413" i="1"/>
  <c r="S413" i="1"/>
  <c r="AD413" i="1" s="1"/>
  <c r="AC413" i="1"/>
  <c r="Y413" i="1"/>
  <c r="W412" i="1"/>
  <c r="X412" i="1"/>
  <c r="O413" i="1" l="1"/>
  <c r="Z412" i="1"/>
  <c r="P443" i="1"/>
  <c r="AA442" i="1"/>
  <c r="AC414" i="1"/>
  <c r="S414" i="1"/>
  <c r="AD414" i="1" s="1"/>
  <c r="AB414" i="1"/>
  <c r="W413" i="1"/>
  <c r="X413" i="1"/>
  <c r="Y414" i="1"/>
  <c r="O414" i="1" l="1"/>
  <c r="Z413" i="1"/>
  <c r="P444" i="1"/>
  <c r="AA443" i="1"/>
  <c r="AB415" i="1"/>
  <c r="S415" i="1"/>
  <c r="AD415" i="1" s="1"/>
  <c r="AC415" i="1"/>
  <c r="Y415" i="1"/>
  <c r="X414" i="1"/>
  <c r="W414" i="1"/>
  <c r="Z414" i="1" l="1"/>
  <c r="O415" i="1"/>
  <c r="P445" i="1"/>
  <c r="AA444" i="1"/>
  <c r="AC416" i="1"/>
  <c r="S416" i="1"/>
  <c r="AD416" i="1" s="1"/>
  <c r="AB416" i="1"/>
  <c r="X415" i="1"/>
  <c r="W415" i="1"/>
  <c r="Y416" i="1"/>
  <c r="O416" i="1" l="1"/>
  <c r="Z415" i="1"/>
  <c r="P446" i="1"/>
  <c r="AA445" i="1"/>
  <c r="AB417" i="1"/>
  <c r="S417" i="1"/>
  <c r="AD417" i="1" s="1"/>
  <c r="AC417" i="1"/>
  <c r="W416" i="1"/>
  <c r="Y417" i="1"/>
  <c r="X416" i="1"/>
  <c r="O417" i="1" l="1"/>
  <c r="Z416" i="1"/>
  <c r="P447" i="1"/>
  <c r="AA446" i="1"/>
  <c r="AC418" i="1"/>
  <c r="S418" i="1"/>
  <c r="AD418" i="1" s="1"/>
  <c r="AB418" i="1"/>
  <c r="X417" i="1"/>
  <c r="Y418" i="1"/>
  <c r="W417" i="1"/>
  <c r="O418" i="1" l="1"/>
  <c r="Z417" i="1"/>
  <c r="P448" i="1"/>
  <c r="AA447" i="1"/>
  <c r="AB419" i="1"/>
  <c r="S419" i="1"/>
  <c r="AD419" i="1" s="1"/>
  <c r="AC419" i="1"/>
  <c r="W418" i="1"/>
  <c r="Y419" i="1"/>
  <c r="X418" i="1"/>
  <c r="O419" i="1" l="1"/>
  <c r="Z418" i="1"/>
  <c r="P449" i="1"/>
  <c r="AA448" i="1"/>
  <c r="AC420" i="1"/>
  <c r="S420" i="1"/>
  <c r="AD420" i="1" s="1"/>
  <c r="AB420" i="1"/>
  <c r="X419" i="1"/>
  <c r="Y420" i="1"/>
  <c r="W419" i="1"/>
  <c r="O420" i="1" l="1"/>
  <c r="Z419" i="1"/>
  <c r="P450" i="1"/>
  <c r="AA449" i="1"/>
  <c r="AB421" i="1"/>
  <c r="S421" i="1"/>
  <c r="AD421" i="1" s="1"/>
  <c r="AC421" i="1"/>
  <c r="W420" i="1"/>
  <c r="Y421" i="1"/>
  <c r="X420" i="1"/>
  <c r="O421" i="1" l="1"/>
  <c r="Z420" i="1"/>
  <c r="AA450" i="1"/>
  <c r="P451" i="1"/>
  <c r="AC422" i="1"/>
  <c r="S422" i="1"/>
  <c r="AD422" i="1" s="1"/>
  <c r="AB422" i="1"/>
  <c r="X421" i="1"/>
  <c r="Y422" i="1"/>
  <c r="W421" i="1"/>
  <c r="O422" i="1" l="1"/>
  <c r="Z421" i="1"/>
  <c r="P452" i="1"/>
  <c r="AA451" i="1"/>
  <c r="AB423" i="1"/>
  <c r="S423" i="1"/>
  <c r="AD423" i="1" s="1"/>
  <c r="AC423" i="1"/>
  <c r="W422" i="1"/>
  <c r="Y423" i="1"/>
  <c r="X422" i="1"/>
  <c r="O423" i="1" l="1"/>
  <c r="Z422" i="1"/>
  <c r="P453" i="1"/>
  <c r="AA452" i="1"/>
  <c r="AC424" i="1"/>
  <c r="S424" i="1"/>
  <c r="AD424" i="1" s="1"/>
  <c r="AB424" i="1"/>
  <c r="X423" i="1"/>
  <c r="Y424" i="1"/>
  <c r="W423" i="1"/>
  <c r="O424" i="1" l="1"/>
  <c r="Z423" i="1"/>
  <c r="P454" i="1"/>
  <c r="AA453" i="1"/>
  <c r="AB425" i="1"/>
  <c r="S425" i="1"/>
  <c r="AD425" i="1" s="1"/>
  <c r="AC425" i="1"/>
  <c r="W424" i="1"/>
  <c r="Y425" i="1"/>
  <c r="X424" i="1"/>
  <c r="O425" i="1" l="1"/>
  <c r="Z424" i="1"/>
  <c r="P455" i="1"/>
  <c r="AA454" i="1"/>
  <c r="S426" i="1"/>
  <c r="AD426" i="1" s="1"/>
  <c r="AB426" i="1"/>
  <c r="AC426" i="1"/>
  <c r="X425" i="1"/>
  <c r="Y426" i="1"/>
  <c r="W425" i="1"/>
  <c r="Z425" i="1" l="1"/>
  <c r="O426" i="1"/>
  <c r="P456" i="1"/>
  <c r="AA455" i="1"/>
  <c r="AC427" i="1"/>
  <c r="AB427" i="1"/>
  <c r="S427" i="1"/>
  <c r="AD427" i="1" s="1"/>
  <c r="W426" i="1"/>
  <c r="Y427" i="1"/>
  <c r="X426" i="1"/>
  <c r="O427" i="1" l="1"/>
  <c r="Z426" i="1"/>
  <c r="P457" i="1"/>
  <c r="AA456" i="1"/>
  <c r="S428" i="1"/>
  <c r="AD428" i="1" s="1"/>
  <c r="AB428" i="1"/>
  <c r="AC428" i="1"/>
  <c r="Y428" i="1"/>
  <c r="X427" i="1"/>
  <c r="W427" i="1"/>
  <c r="O428" i="1" l="1"/>
  <c r="Z427" i="1"/>
  <c r="P458" i="1"/>
  <c r="AA457" i="1"/>
  <c r="AC429" i="1"/>
  <c r="AB429" i="1"/>
  <c r="S429" i="1"/>
  <c r="AD429" i="1" s="1"/>
  <c r="W428" i="1"/>
  <c r="X428" i="1"/>
  <c r="Y429" i="1"/>
  <c r="O429" i="1" l="1"/>
  <c r="Z428" i="1"/>
  <c r="P459" i="1"/>
  <c r="AA458" i="1"/>
  <c r="S430" i="1"/>
  <c r="AD430" i="1" s="1"/>
  <c r="AB430" i="1"/>
  <c r="AC430" i="1"/>
  <c r="Y430" i="1"/>
  <c r="X429" i="1"/>
  <c r="W429" i="1"/>
  <c r="O430" i="1" l="1"/>
  <c r="Z429" i="1"/>
  <c r="P460" i="1"/>
  <c r="AA459" i="1"/>
  <c r="AC431" i="1"/>
  <c r="AB431" i="1"/>
  <c r="S431" i="1"/>
  <c r="AD431" i="1" s="1"/>
  <c r="X430" i="1"/>
  <c r="W430" i="1"/>
  <c r="Y431" i="1"/>
  <c r="O431" i="1" l="1"/>
  <c r="Z430" i="1"/>
  <c r="P461" i="1"/>
  <c r="AA460" i="1"/>
  <c r="S432" i="1"/>
  <c r="AD432" i="1" s="1"/>
  <c r="AB432" i="1"/>
  <c r="AC432" i="1"/>
  <c r="W431" i="1"/>
  <c r="Y432" i="1"/>
  <c r="X431" i="1"/>
  <c r="O432" i="1" l="1"/>
  <c r="Z431" i="1"/>
  <c r="P462" i="1"/>
  <c r="AA461" i="1"/>
  <c r="AC433" i="1"/>
  <c r="AB433" i="1"/>
  <c r="S433" i="1"/>
  <c r="AD433" i="1" s="1"/>
  <c r="Y433" i="1"/>
  <c r="X432" i="1"/>
  <c r="W432" i="1"/>
  <c r="O433" i="1" l="1"/>
  <c r="Z432" i="1"/>
  <c r="P463" i="1"/>
  <c r="AA462" i="1"/>
  <c r="AB434" i="1"/>
  <c r="S434" i="1"/>
  <c r="AD434" i="1" s="1"/>
  <c r="AC434" i="1"/>
  <c r="W433" i="1"/>
  <c r="X433" i="1"/>
  <c r="Y434" i="1"/>
  <c r="O434" i="1" l="1"/>
  <c r="Z433" i="1"/>
  <c r="P464" i="1"/>
  <c r="AA463" i="1"/>
  <c r="AC435" i="1"/>
  <c r="S435" i="1"/>
  <c r="AD435" i="1" s="1"/>
  <c r="AB435" i="1"/>
  <c r="Y435" i="1"/>
  <c r="X434" i="1"/>
  <c r="W434" i="1"/>
  <c r="O435" i="1" l="1"/>
  <c r="Z434" i="1"/>
  <c r="P465" i="1"/>
  <c r="AA464" i="1"/>
  <c r="AB436" i="1"/>
  <c r="S436" i="1"/>
  <c r="AD436" i="1" s="1"/>
  <c r="AC436" i="1"/>
  <c r="W435" i="1"/>
  <c r="X435" i="1"/>
  <c r="Y436" i="1"/>
  <c r="O436" i="1" l="1"/>
  <c r="Z435" i="1"/>
  <c r="P466" i="1"/>
  <c r="AA465" i="1"/>
  <c r="AC437" i="1"/>
  <c r="S437" i="1"/>
  <c r="AD437" i="1" s="1"/>
  <c r="AB437" i="1"/>
  <c r="Y437" i="1"/>
  <c r="X436" i="1"/>
  <c r="W436" i="1"/>
  <c r="O437" i="1" l="1"/>
  <c r="Z436" i="1"/>
  <c r="P467" i="1"/>
  <c r="AA466" i="1"/>
  <c r="S438" i="1"/>
  <c r="AD438" i="1" s="1"/>
  <c r="AC438" i="1"/>
  <c r="AB438" i="1"/>
  <c r="W437" i="1"/>
  <c r="X437" i="1"/>
  <c r="Y438" i="1"/>
  <c r="O438" i="1" l="1"/>
  <c r="Z437" i="1"/>
  <c r="P468" i="1"/>
  <c r="AA467" i="1"/>
  <c r="AB439" i="1"/>
  <c r="AC439" i="1"/>
  <c r="S439" i="1"/>
  <c r="AD439" i="1" s="1"/>
  <c r="Y439" i="1"/>
  <c r="X438" i="1"/>
  <c r="W438" i="1"/>
  <c r="O439" i="1" l="1"/>
  <c r="Z438" i="1"/>
  <c r="P469" i="1"/>
  <c r="AA468" i="1"/>
  <c r="S440" i="1"/>
  <c r="AD440" i="1" s="1"/>
  <c r="AC440" i="1"/>
  <c r="AB440" i="1"/>
  <c r="X439" i="1"/>
  <c r="W439" i="1"/>
  <c r="Y440" i="1"/>
  <c r="O440" i="1" l="1"/>
  <c r="Z439" i="1"/>
  <c r="P470" i="1"/>
  <c r="AA469" i="1"/>
  <c r="AB441" i="1"/>
  <c r="AC441" i="1"/>
  <c r="S441" i="1"/>
  <c r="AD441" i="1" s="1"/>
  <c r="Y441" i="1"/>
  <c r="W440" i="1"/>
  <c r="X440" i="1"/>
  <c r="O441" i="1" l="1"/>
  <c r="Z440" i="1"/>
  <c r="P471" i="1"/>
  <c r="AA470" i="1"/>
  <c r="AC442" i="1"/>
  <c r="S442" i="1"/>
  <c r="AD442" i="1" s="1"/>
  <c r="AB442" i="1"/>
  <c r="X441" i="1"/>
  <c r="W441" i="1"/>
  <c r="Y442" i="1"/>
  <c r="O442" i="1" l="1"/>
  <c r="Z441" i="1"/>
  <c r="P472" i="1"/>
  <c r="AA471" i="1"/>
  <c r="AB443" i="1"/>
  <c r="S443" i="1"/>
  <c r="AD443" i="1" s="1"/>
  <c r="AC443" i="1"/>
  <c r="Y443" i="1"/>
  <c r="W442" i="1"/>
  <c r="X442" i="1"/>
  <c r="O443" i="1" l="1"/>
  <c r="Z442" i="1"/>
  <c r="AA472" i="1"/>
  <c r="P473" i="1"/>
  <c r="AC444" i="1"/>
  <c r="S444" i="1"/>
  <c r="AD444" i="1" s="1"/>
  <c r="AB444" i="1"/>
  <c r="X443" i="1"/>
  <c r="W443" i="1"/>
  <c r="Y444" i="1"/>
  <c r="O444" i="1" l="1"/>
  <c r="Z443" i="1"/>
  <c r="P474" i="1"/>
  <c r="AA473" i="1"/>
  <c r="AB445" i="1"/>
  <c r="S445" i="1"/>
  <c r="AD445" i="1" s="1"/>
  <c r="AC445" i="1"/>
  <c r="Y445" i="1"/>
  <c r="W444" i="1"/>
  <c r="X444" i="1"/>
  <c r="O445" i="1" l="1"/>
  <c r="Z444" i="1"/>
  <c r="P475" i="1"/>
  <c r="AA474" i="1"/>
  <c r="AC446" i="1"/>
  <c r="S446" i="1"/>
  <c r="AD446" i="1" s="1"/>
  <c r="AB446" i="1"/>
  <c r="X445" i="1"/>
  <c r="W445" i="1"/>
  <c r="Y446" i="1"/>
  <c r="O446" i="1" l="1"/>
  <c r="Z445" i="1"/>
  <c r="P476" i="1"/>
  <c r="AA475" i="1"/>
  <c r="AB447" i="1"/>
  <c r="S447" i="1"/>
  <c r="AD447" i="1" s="1"/>
  <c r="AC447" i="1"/>
  <c r="Y447" i="1"/>
  <c r="W446" i="1"/>
  <c r="X446" i="1"/>
  <c r="O447" i="1" l="1"/>
  <c r="Z446" i="1"/>
  <c r="P477" i="1"/>
  <c r="AA476" i="1"/>
  <c r="AC448" i="1"/>
  <c r="S448" i="1"/>
  <c r="AD448" i="1" s="1"/>
  <c r="AB448" i="1"/>
  <c r="X447" i="1"/>
  <c r="W447" i="1"/>
  <c r="Y448" i="1"/>
  <c r="O448" i="1" l="1"/>
  <c r="Z447" i="1"/>
  <c r="P478" i="1"/>
  <c r="AA477" i="1"/>
  <c r="AB449" i="1"/>
  <c r="S449" i="1"/>
  <c r="AD449" i="1" s="1"/>
  <c r="AC449" i="1"/>
  <c r="Y449" i="1"/>
  <c r="W448" i="1"/>
  <c r="X448" i="1"/>
  <c r="O449" i="1" l="1"/>
  <c r="Z448" i="1"/>
  <c r="P479" i="1"/>
  <c r="AA478" i="1"/>
  <c r="AC450" i="1"/>
  <c r="S450" i="1"/>
  <c r="AD450" i="1" s="1"/>
  <c r="AB450" i="1"/>
  <c r="X449" i="1"/>
  <c r="W449" i="1"/>
  <c r="Y450" i="1"/>
  <c r="O450" i="1" l="1"/>
  <c r="Z449" i="1"/>
  <c r="P480" i="1"/>
  <c r="AA479" i="1"/>
  <c r="AB451" i="1"/>
  <c r="S451" i="1"/>
  <c r="AD451" i="1" s="1"/>
  <c r="AC451" i="1"/>
  <c r="Y451" i="1"/>
  <c r="W450" i="1"/>
  <c r="X450" i="1"/>
  <c r="O451" i="1" l="1"/>
  <c r="Z450" i="1"/>
  <c r="P481" i="1"/>
  <c r="AA480" i="1"/>
  <c r="AC452" i="1"/>
  <c r="S452" i="1"/>
  <c r="AD452" i="1" s="1"/>
  <c r="AB452" i="1"/>
  <c r="X451" i="1"/>
  <c r="W451" i="1"/>
  <c r="Y452" i="1"/>
  <c r="O452" i="1" l="1"/>
  <c r="Z451" i="1"/>
  <c r="P482" i="1"/>
  <c r="AA481" i="1"/>
  <c r="AB453" i="1"/>
  <c r="S453" i="1"/>
  <c r="AD453" i="1" s="1"/>
  <c r="AC453" i="1"/>
  <c r="Y453" i="1"/>
  <c r="W452" i="1"/>
  <c r="X452" i="1"/>
  <c r="O453" i="1" l="1"/>
  <c r="Z452" i="1"/>
  <c r="P483" i="1"/>
  <c r="AA482" i="1"/>
  <c r="S454" i="1"/>
  <c r="AD454" i="1" s="1"/>
  <c r="AB454" i="1"/>
  <c r="AC454" i="1"/>
  <c r="X453" i="1"/>
  <c r="W453" i="1"/>
  <c r="Y454" i="1"/>
  <c r="O454" i="1" l="1"/>
  <c r="Z453" i="1"/>
  <c r="P484" i="1"/>
  <c r="AA483" i="1"/>
  <c r="AC455" i="1"/>
  <c r="AB455" i="1"/>
  <c r="S455" i="1"/>
  <c r="AD455" i="1" s="1"/>
  <c r="Y455" i="1"/>
  <c r="W454" i="1"/>
  <c r="X454" i="1"/>
  <c r="O455" i="1" l="1"/>
  <c r="Z454" i="1"/>
  <c r="P485" i="1"/>
  <c r="AA484" i="1"/>
  <c r="S456" i="1"/>
  <c r="AD456" i="1" s="1"/>
  <c r="AB456" i="1"/>
  <c r="AC456" i="1"/>
  <c r="X455" i="1"/>
  <c r="W455" i="1"/>
  <c r="Y456" i="1"/>
  <c r="O456" i="1" l="1"/>
  <c r="Z455" i="1"/>
  <c r="P486" i="1"/>
  <c r="AA485" i="1"/>
  <c r="AB457" i="1"/>
  <c r="AC457" i="1"/>
  <c r="S457" i="1"/>
  <c r="AD457" i="1" s="1"/>
  <c r="Y457" i="1"/>
  <c r="W456" i="1"/>
  <c r="X456" i="1"/>
  <c r="Z456" i="1" l="1"/>
  <c r="O457" i="1"/>
  <c r="P487" i="1"/>
  <c r="AA486" i="1"/>
  <c r="AC458" i="1"/>
  <c r="AB458" i="1"/>
  <c r="S458" i="1"/>
  <c r="AD458" i="1" s="1"/>
  <c r="X457" i="1"/>
  <c r="W457" i="1"/>
  <c r="Y458" i="1"/>
  <c r="O458" i="1" l="1"/>
  <c r="Z457" i="1"/>
  <c r="P488" i="1"/>
  <c r="AA487" i="1"/>
  <c r="S459" i="1"/>
  <c r="AD459" i="1" s="1"/>
  <c r="AB459" i="1"/>
  <c r="AC459" i="1"/>
  <c r="Y459" i="1"/>
  <c r="W458" i="1"/>
  <c r="X458" i="1"/>
  <c r="O459" i="1" l="1"/>
  <c r="Z458" i="1"/>
  <c r="P489" i="1"/>
  <c r="AA488" i="1"/>
  <c r="AC460" i="1"/>
  <c r="AB460" i="1"/>
  <c r="S460" i="1"/>
  <c r="AD460" i="1" s="1"/>
  <c r="X459" i="1"/>
  <c r="W459" i="1"/>
  <c r="Y460" i="1"/>
  <c r="Z459" i="1" l="1"/>
  <c r="O460" i="1"/>
  <c r="P490" i="1"/>
  <c r="AA489" i="1"/>
  <c r="S461" i="1"/>
  <c r="AD461" i="1" s="1"/>
  <c r="AB461" i="1"/>
  <c r="AC461" i="1"/>
  <c r="Y461" i="1"/>
  <c r="W460" i="1"/>
  <c r="X460" i="1"/>
  <c r="O461" i="1" l="1"/>
  <c r="Z460" i="1"/>
  <c r="P491" i="1"/>
  <c r="AA490" i="1"/>
  <c r="AC462" i="1"/>
  <c r="AB462" i="1"/>
  <c r="S462" i="1"/>
  <c r="AD462" i="1" s="1"/>
  <c r="X461" i="1"/>
  <c r="W461" i="1"/>
  <c r="Y462" i="1"/>
  <c r="O462" i="1" l="1"/>
  <c r="Z461" i="1"/>
  <c r="P492" i="1"/>
  <c r="AA491" i="1"/>
  <c r="S463" i="1"/>
  <c r="AD463" i="1" s="1"/>
  <c r="AB463" i="1"/>
  <c r="AC463" i="1"/>
  <c r="Y463" i="1"/>
  <c r="W462" i="1"/>
  <c r="X462" i="1"/>
  <c r="O463" i="1" l="1"/>
  <c r="Z462" i="1"/>
  <c r="P493" i="1"/>
  <c r="AA492" i="1"/>
  <c r="AB464" i="1"/>
  <c r="AC464" i="1"/>
  <c r="S464" i="1"/>
  <c r="AD464" i="1" s="1"/>
  <c r="X463" i="1"/>
  <c r="W463" i="1"/>
  <c r="Y464" i="1"/>
  <c r="O464" i="1" l="1"/>
  <c r="Z463" i="1"/>
  <c r="P494" i="1"/>
  <c r="AA493" i="1"/>
  <c r="S465" i="1"/>
  <c r="AD465" i="1" s="1"/>
  <c r="AC465" i="1"/>
  <c r="AB465" i="1"/>
  <c r="Y465" i="1"/>
  <c r="W464" i="1"/>
  <c r="X464" i="1"/>
  <c r="O465" i="1" l="1"/>
  <c r="Z464" i="1"/>
  <c r="P495" i="1"/>
  <c r="AA494" i="1"/>
  <c r="AC466" i="1"/>
  <c r="AB466" i="1"/>
  <c r="S466" i="1"/>
  <c r="AD466" i="1" s="1"/>
  <c r="X465" i="1"/>
  <c r="W465" i="1"/>
  <c r="Y466" i="1"/>
  <c r="O466" i="1" l="1"/>
  <c r="Z465" i="1"/>
  <c r="P496" i="1"/>
  <c r="AA495" i="1"/>
  <c r="S467" i="1"/>
  <c r="AD467" i="1" s="1"/>
  <c r="AB467" i="1"/>
  <c r="AC467" i="1"/>
  <c r="Y467" i="1"/>
  <c r="W466" i="1"/>
  <c r="X466" i="1"/>
  <c r="O467" i="1" l="1"/>
  <c r="Z466" i="1"/>
  <c r="AA496" i="1"/>
  <c r="P497" i="1"/>
  <c r="AC468" i="1"/>
  <c r="AB468" i="1"/>
  <c r="S468" i="1"/>
  <c r="AD468" i="1" s="1"/>
  <c r="X467" i="1"/>
  <c r="W467" i="1"/>
  <c r="Y468" i="1"/>
  <c r="O468" i="1" l="1"/>
  <c r="Z467" i="1"/>
  <c r="P498" i="1"/>
  <c r="AA497" i="1"/>
  <c r="AB469" i="1"/>
  <c r="AC469" i="1"/>
  <c r="S469" i="1"/>
  <c r="AD469" i="1" s="1"/>
  <c r="Y469" i="1"/>
  <c r="W468" i="1"/>
  <c r="X468" i="1"/>
  <c r="O469" i="1" l="1"/>
  <c r="Z468" i="1"/>
  <c r="P499" i="1"/>
  <c r="AA498" i="1"/>
  <c r="S470" i="1"/>
  <c r="AD470" i="1" s="1"/>
  <c r="AC470" i="1"/>
  <c r="AB470" i="1"/>
  <c r="X469" i="1"/>
  <c r="W469" i="1"/>
  <c r="Y470" i="1"/>
  <c r="O470" i="1" l="1"/>
  <c r="Z469" i="1"/>
  <c r="AA499" i="1"/>
  <c r="P500" i="1"/>
  <c r="AB471" i="1"/>
  <c r="AC471" i="1"/>
  <c r="S471" i="1"/>
  <c r="AD471" i="1" s="1"/>
  <c r="Y471" i="1"/>
  <c r="W470" i="1"/>
  <c r="X470" i="1"/>
  <c r="O471" i="1" l="1"/>
  <c r="Z470" i="1"/>
  <c r="P501" i="1"/>
  <c r="AA501" i="1" s="1"/>
  <c r="F12" i="3" s="1"/>
  <c r="AA500" i="1"/>
  <c r="S472" i="1"/>
  <c r="AD472" i="1" s="1"/>
  <c r="AC472" i="1"/>
  <c r="AB472" i="1"/>
  <c r="X471" i="1"/>
  <c r="W471" i="1"/>
  <c r="Y472" i="1"/>
  <c r="Z471" i="1" l="1"/>
  <c r="O472" i="1"/>
  <c r="AB473" i="1"/>
  <c r="AC473" i="1"/>
  <c r="S473" i="1"/>
  <c r="AD473" i="1" s="1"/>
  <c r="Y473" i="1"/>
  <c r="W472" i="1"/>
  <c r="X472" i="1"/>
  <c r="O473" i="1" l="1"/>
  <c r="Z472" i="1"/>
  <c r="S474" i="1"/>
  <c r="AD474" i="1" s="1"/>
  <c r="AC474" i="1"/>
  <c r="AB474" i="1"/>
  <c r="X473" i="1"/>
  <c r="W473" i="1"/>
  <c r="Y474" i="1"/>
  <c r="O474" i="1" l="1"/>
  <c r="Z473" i="1"/>
  <c r="AB475" i="1"/>
  <c r="AC475" i="1"/>
  <c r="S475" i="1"/>
  <c r="AD475" i="1" s="1"/>
  <c r="Y475" i="1"/>
  <c r="W474" i="1"/>
  <c r="X474" i="1"/>
  <c r="O475" i="1" l="1"/>
  <c r="Z474" i="1"/>
  <c r="S476" i="1"/>
  <c r="AD476" i="1" s="1"/>
  <c r="AC476" i="1"/>
  <c r="AB476" i="1"/>
  <c r="X475" i="1"/>
  <c r="W475" i="1"/>
  <c r="Y476" i="1"/>
  <c r="Z475" i="1" l="1"/>
  <c r="O476" i="1"/>
  <c r="AB477" i="1"/>
  <c r="AC477" i="1"/>
  <c r="S477" i="1"/>
  <c r="AD477" i="1" s="1"/>
  <c r="Y477" i="1"/>
  <c r="W476" i="1"/>
  <c r="X476" i="1"/>
  <c r="O477" i="1" l="1"/>
  <c r="Z476" i="1"/>
  <c r="S478" i="1"/>
  <c r="AD478" i="1" s="1"/>
  <c r="AC478" i="1"/>
  <c r="AB478" i="1"/>
  <c r="X477" i="1"/>
  <c r="W477" i="1"/>
  <c r="Y478" i="1"/>
  <c r="O478" i="1" l="1"/>
  <c r="Z477" i="1"/>
  <c r="AB479" i="1"/>
  <c r="AC479" i="1"/>
  <c r="S479" i="1"/>
  <c r="AD479" i="1" s="1"/>
  <c r="Y479" i="1"/>
  <c r="W478" i="1"/>
  <c r="X478" i="1"/>
  <c r="O479" i="1" l="1"/>
  <c r="Z478" i="1"/>
  <c r="S480" i="1"/>
  <c r="AD480" i="1" s="1"/>
  <c r="AC480" i="1"/>
  <c r="AB480" i="1"/>
  <c r="X479" i="1"/>
  <c r="W479" i="1"/>
  <c r="Y480" i="1"/>
  <c r="O480" i="1" l="1"/>
  <c r="Z479" i="1"/>
  <c r="AB481" i="1"/>
  <c r="AC481" i="1"/>
  <c r="S481" i="1"/>
  <c r="AD481" i="1" s="1"/>
  <c r="Y481" i="1"/>
  <c r="W480" i="1"/>
  <c r="X480" i="1"/>
  <c r="O481" i="1" l="1"/>
  <c r="Z480" i="1"/>
  <c r="S482" i="1"/>
  <c r="AD482" i="1" s="1"/>
  <c r="AC482" i="1"/>
  <c r="AB482" i="1"/>
  <c r="X481" i="1"/>
  <c r="W481" i="1"/>
  <c r="Y482" i="1"/>
  <c r="O482" i="1" l="1"/>
  <c r="Z481" i="1"/>
  <c r="AB483" i="1"/>
  <c r="AC483" i="1"/>
  <c r="S483" i="1"/>
  <c r="AD483" i="1" s="1"/>
  <c r="Y483" i="1"/>
  <c r="W482" i="1"/>
  <c r="X482" i="1"/>
  <c r="O483" i="1" l="1"/>
  <c r="Z482" i="1"/>
  <c r="S484" i="1"/>
  <c r="AD484" i="1" s="1"/>
  <c r="AC484" i="1"/>
  <c r="AB484" i="1"/>
  <c r="X483" i="1"/>
  <c r="W483" i="1"/>
  <c r="Y484" i="1"/>
  <c r="O484" i="1" l="1"/>
  <c r="Z483" i="1"/>
  <c r="AC485" i="1"/>
  <c r="S485" i="1"/>
  <c r="AD485" i="1" s="1"/>
  <c r="AB485" i="1"/>
  <c r="Y485" i="1"/>
  <c r="W484" i="1"/>
  <c r="X484" i="1"/>
  <c r="O485" i="1" l="1"/>
  <c r="Z484" i="1"/>
  <c r="AB486" i="1"/>
  <c r="S486" i="1"/>
  <c r="AD486" i="1" s="1"/>
  <c r="AC486" i="1"/>
  <c r="X485" i="1"/>
  <c r="W485" i="1"/>
  <c r="Y486" i="1"/>
  <c r="O486" i="1" l="1"/>
  <c r="Z485" i="1"/>
  <c r="AC487" i="1"/>
  <c r="S487" i="1"/>
  <c r="AD487" i="1" s="1"/>
  <c r="AB487" i="1"/>
  <c r="Y487" i="1"/>
  <c r="W486" i="1"/>
  <c r="X486" i="1"/>
  <c r="O487" i="1" l="1"/>
  <c r="Z486" i="1"/>
  <c r="AB488" i="1"/>
  <c r="S488" i="1"/>
  <c r="AD488" i="1" s="1"/>
  <c r="AC488" i="1"/>
  <c r="X487" i="1"/>
  <c r="W487" i="1"/>
  <c r="Y488" i="1"/>
  <c r="O488" i="1" l="1"/>
  <c r="Z487" i="1"/>
  <c r="AC489" i="1"/>
  <c r="S489" i="1"/>
  <c r="AD489" i="1" s="1"/>
  <c r="AB489" i="1"/>
  <c r="Y489" i="1"/>
  <c r="W488" i="1"/>
  <c r="X488" i="1"/>
  <c r="O489" i="1" l="1"/>
  <c r="Z488" i="1"/>
  <c r="AB490" i="1"/>
  <c r="S490" i="1"/>
  <c r="AD490" i="1" s="1"/>
  <c r="AC490" i="1"/>
  <c r="X489" i="1"/>
  <c r="W489" i="1"/>
  <c r="Y490" i="1"/>
  <c r="O490" i="1" l="1"/>
  <c r="Z489" i="1"/>
  <c r="AC491" i="1"/>
  <c r="S491" i="1"/>
  <c r="AD491" i="1" s="1"/>
  <c r="AB491" i="1"/>
  <c r="Y491" i="1"/>
  <c r="W490" i="1"/>
  <c r="X490" i="1"/>
  <c r="Z490" i="1" l="1"/>
  <c r="O491" i="1"/>
  <c r="S492" i="1"/>
  <c r="AD492" i="1" s="1"/>
  <c r="AB492" i="1"/>
  <c r="AC492" i="1"/>
  <c r="X491" i="1"/>
  <c r="W491" i="1"/>
  <c r="Y492" i="1"/>
  <c r="O492" i="1" l="1"/>
  <c r="Z491" i="1"/>
  <c r="AC493" i="1"/>
  <c r="AB493" i="1"/>
  <c r="S493" i="1"/>
  <c r="AD493" i="1" s="1"/>
  <c r="Y493" i="1"/>
  <c r="W492" i="1"/>
  <c r="X492" i="1"/>
  <c r="Z492" i="1" l="1"/>
  <c r="O493" i="1"/>
  <c r="AB494" i="1"/>
  <c r="S494" i="1"/>
  <c r="AD494" i="1" s="1"/>
  <c r="AC494" i="1"/>
  <c r="X493" i="1"/>
  <c r="W493" i="1"/>
  <c r="Y494" i="1"/>
  <c r="O494" i="1" l="1"/>
  <c r="Z493" i="1"/>
  <c r="S495" i="1"/>
  <c r="AD495" i="1" s="1"/>
  <c r="AB495" i="1"/>
  <c r="AC495" i="1"/>
  <c r="Y495" i="1"/>
  <c r="W494" i="1"/>
  <c r="X494" i="1"/>
  <c r="O495" i="1" l="1"/>
  <c r="Z494" i="1"/>
  <c r="AC496" i="1"/>
  <c r="AB496" i="1"/>
  <c r="S496" i="1"/>
  <c r="AD496" i="1" s="1"/>
  <c r="X495" i="1"/>
  <c r="W495" i="1"/>
  <c r="Y496" i="1"/>
  <c r="O496" i="1" l="1"/>
  <c r="Z495" i="1"/>
  <c r="S497" i="1"/>
  <c r="AD497" i="1" s="1"/>
  <c r="AB497" i="1"/>
  <c r="AC497" i="1"/>
  <c r="Y497" i="1"/>
  <c r="W496" i="1"/>
  <c r="X496" i="1"/>
  <c r="O497" i="1" l="1"/>
  <c r="Z496" i="1"/>
  <c r="AC498" i="1"/>
  <c r="AB498" i="1"/>
  <c r="S498" i="1"/>
  <c r="AD498" i="1" s="1"/>
  <c r="X497" i="1"/>
  <c r="W497" i="1"/>
  <c r="Y498" i="1"/>
  <c r="Z497" i="1" l="1"/>
  <c r="O498" i="1"/>
  <c r="S499" i="1"/>
  <c r="AD499" i="1" s="1"/>
  <c r="AB499" i="1"/>
  <c r="AC499" i="1"/>
  <c r="Y499" i="1"/>
  <c r="W498" i="1"/>
  <c r="X498" i="1"/>
  <c r="O499" i="1" l="1"/>
  <c r="Z498" i="1"/>
  <c r="AC500" i="1"/>
  <c r="AB500" i="1"/>
  <c r="S500" i="1"/>
  <c r="AD500" i="1" s="1"/>
  <c r="X499" i="1"/>
  <c r="W499" i="1"/>
  <c r="Y500" i="1"/>
  <c r="O500" i="1" l="1"/>
  <c r="Z499" i="1"/>
  <c r="S501" i="1"/>
  <c r="AD501" i="1" s="1"/>
  <c r="I12" i="3" s="1"/>
  <c r="AB501" i="1"/>
  <c r="G12" i="3" s="1"/>
  <c r="AC501" i="1"/>
  <c r="H12" i="3" s="1"/>
  <c r="Y501" i="1"/>
  <c r="D12" i="3" s="1"/>
  <c r="W500" i="1"/>
  <c r="X500" i="1"/>
  <c r="O501" i="1" l="1"/>
  <c r="Z501" i="1" s="1"/>
  <c r="Z500" i="1"/>
  <c r="X501" i="1"/>
  <c r="C12" i="3" s="1"/>
  <c r="W501" i="1"/>
  <c r="B12" i="3" s="1"/>
  <c r="E1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<sst xmlns="http://schemas.openxmlformats.org/spreadsheetml/2006/main" count="55" uniqueCount="38">
  <si>
    <t>Testa Croce</t>
  </si>
  <si>
    <t>Roulette</t>
  </si>
  <si>
    <t>S&amp;P-TR</t>
  </si>
  <si>
    <t>Oro</t>
  </si>
  <si>
    <t>Bitcoin</t>
  </si>
  <si>
    <t>T-bond</t>
  </si>
  <si>
    <t>1.185.600</t>
  </si>
  <si>
    <t>5.016.000</t>
  </si>
  <si>
    <t>Vincita</t>
  </si>
  <si>
    <t>Quanti</t>
  </si>
  <si>
    <t>1 su quanti</t>
  </si>
  <si>
    <t>Probabilità</t>
  </si>
  <si>
    <t>Prob cum</t>
  </si>
  <si>
    <t>Media</t>
  </si>
  <si>
    <t>Mediana</t>
  </si>
  <si>
    <t>Dev.st.</t>
  </si>
  <si>
    <t>Varianza</t>
  </si>
  <si>
    <t>Turista per sempre</t>
  </si>
  <si>
    <t>Turista per sempre x1000</t>
  </si>
  <si>
    <t>VaR</t>
  </si>
  <si>
    <t>Max drawdown</t>
  </si>
  <si>
    <t>Min</t>
  </si>
  <si>
    <t>Max</t>
  </si>
  <si>
    <t>Date</t>
  </si>
  <si>
    <t>Adj Close</t>
  </si>
  <si>
    <t>DATE</t>
  </si>
  <si>
    <t>DEXUSEU</t>
  </si>
  <si>
    <t>Adj Close EUR</t>
  </si>
  <si>
    <t>close</t>
  </si>
  <si>
    <t>date</t>
  </si>
  <si>
    <t>Rendimenti mensili</t>
  </si>
  <si>
    <t>Valori</t>
  </si>
  <si>
    <t>Drawdown</t>
  </si>
  <si>
    <t>DGS5PTRE</t>
  </si>
  <si>
    <t>IQ12260E</t>
  </si>
  <si>
    <t>CVaR (per 0.95)</t>
  </si>
  <si>
    <t>Sharpe</t>
  </si>
  <si>
    <t>Sharp-etti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</si>
</sst>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%"/>
    <numFmt numFmtId="165" formatCode="[Green]\+#,##0%;[Red]\-#,##0%"/>
    <numFmt numFmtId="166" formatCode="[Green]\+#,##0.0%;[Red]\-#,##0.0%"/>
    <numFmt numFmtId="167" formatCode="0.0%"/>
    <numFmt numFmtId="168" formatCode="0.0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7030A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5" fontId="0" fillId="0" borderId="0" xfId="1" applyNumberFormat="1" applyFont="1"/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1" applyNumberFormat="1" applyFont="1"/>
    <xf numFmtId="2" fontId="0" fillId="0" borderId="0" xfId="0" applyNumberFormat="1"/>
    <xf numFmtId="0" fontId="3" fillId="0" borderId="0" xfId="0" applyFont="1"/>
    <xf numFmtId="4" fontId="0" fillId="0" borderId="0" xfId="0" applyNumberFormat="1"/>
    <xf numFmtId="9" fontId="0" fillId="0" borderId="0" xfId="1" applyFont="1"/>
    <xf numFmtId="14" fontId="2" fillId="0" borderId="0" xfId="0" applyNumberFormat="1" applyFont="1"/>
    <xf numFmtId="14" fontId="0" fillId="0" borderId="0" xfId="0" applyNumberFormat="1"/>
    <xf numFmtId="167" fontId="0" fillId="0" borderId="0" xfId="1" applyNumberFormat="1" applyFont="1"/>
    <xf numFmtId="10" fontId="2" fillId="0" borderId="0" xfId="1" applyNumberFormat="1" applyFont="1"/>
    <xf numFmtId="10" fontId="0" fillId="0" borderId="0" xfId="1" applyNumberFormat="1" applyFont="1"/>
    <xf numFmtId="1" fontId="3" fillId="0" borderId="0" xfId="0" applyNumberFormat="1" applyFont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9" fontId="3" fillId="0" borderId="0" xfId="1" applyFont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/>
    </xf>
    <xf numFmtId="168" fontId="0" fillId="0" borderId="0" xfId="1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plotArea>
      <cx:plotAreaRegion>
        <cx:series layoutId="clusteredColumn" uniqueId="{CE5CD34B-C714-4208-8B57-04B7BB3EC688}">
          <cx:tx>
            <cx:txData>
              <cx:f>_xlchart.v1.2</cx:f>
              <cx:v/>
            </cx:txData>
          </cx:tx>
          <cx:dataPt idx="7">
            <cx:spPr>
              <a:solidFill>
                <a:srgbClr val="E97132"/>
              </a:solidFill>
            </cx:spPr>
          </cx:dataPt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plotArea>
      <cx:plotAreaRegion>
        <cx:series layoutId="clusteredColumn" uniqueId="{06302B45-8390-4B4F-AC84-A6439BAC76D7}">
          <cx:tx>
            <cx:txData>
              <cx:f>_xlchart.v1.0</cx:f>
              <cx:v/>
            </cx:txData>
          </cx:tx>
          <cx:dataPt idx="5">
            <cx:spPr>
              <a:solidFill>
                <a:srgbClr val="E97132"/>
              </a:solidFill>
            </cx:spPr>
          </cx:dataPt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plotArea>
      <cx:plotAreaRegion>
        <cx:series layoutId="clusteredColumn" uniqueId="{CB641ED2-C40D-4E62-A400-BCCD244DCD27}">
          <cx:tx>
            <cx:txData>
              <cx:f>_xlchart.v1.6</cx:f>
              <cx:v/>
            </cx:txData>
          </cx:tx>
          <cx:dataPt idx="5">
            <cx:spPr>
              <a:solidFill>
                <a:srgbClr val="E97132"/>
              </a:solidFill>
            </cx:spPr>
          </cx:dataPt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plotArea>
      <cx:plotAreaRegion>
        <cx:series layoutId="clusteredColumn" uniqueId="{0A180BC4-F2A1-48D9-AAE6-43F4C2AE75D2}">
          <cx:tx>
            <cx:txData>
              <cx:f>_xlchart.v1.4</cx:f>
              <cx:v/>
            </cx:txData>
          </cx:tx>
          <cx:dataPt idx="1">
            <cx:spPr>
              <a:solidFill>
                <a:srgbClr val="E97132"/>
              </a:solidFill>
            </cx:spPr>
          </cx:dataPt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</cx:chartData>
  <cx:chart>
    <cx:plotArea>
      <cx:plotAreaRegion>
        <cx:series layoutId="boxWhisker" uniqueId="{485A2C87-24A2-4A74-A918-9741EB652237}">
          <cx:tx>
            <cx:txData>
              <cx:f>_xlchart.v1.10</cx:f>
              <cx:v/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0.25"/>
        <cx:majorGridlines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plotArea>
      <cx:plotAreaRegion>
        <cx:series layoutId="boxWhisker" uniqueId="{2FB917BF-06C3-4D22-B6D3-1E1ACB1EACF6}">
          <cx:tx>
            <cx:txData>
              <cx:f>_xlchart.v1.8</cx:f>
              <cx:v/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0.25" min="-0.25"/>
        <cx:majorGridlines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_xlchart.v1.13</cx:f>
      </cx:numDim>
    </cx:data>
  </cx:chartData>
  <cx:chart>
    <cx:plotArea>
      <cx:plotAreaRegion>
        <cx:series layoutId="boxWhisker" uniqueId="{B43C0A6F-8CCC-4ECD-BECD-349A1FB159FE}">
          <cx:tx>
            <cx:txData>
              <cx:f>_xlchart.v1.12</cx:f>
              <cx:v/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in="-0.25"/>
        <cx:majorGridlines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_xlchart.v1.15</cx:f>
      </cx:numDim>
    </cx:data>
  </cx:chartData>
  <cx:chart>
    <cx:plotArea>
      <cx:plotAreaRegion>
        <cx:series layoutId="boxWhisker" uniqueId="{5ED3E2DB-39A4-404A-98F2-1BC78B6DC843}">
          <cx:tx>
            <cx:txData>
              <cx:f>_xlchart.v1.14</cx:f>
              <cx:v/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ax="0.25" min="-0.25"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7.xml"/><Relationship Id="rId2" Type="http://schemas.microsoft.com/office/2014/relationships/chartEx" Target="../charts/chartEx6.xml"/><Relationship Id="rId1" Type="http://schemas.microsoft.com/office/2014/relationships/chartEx" Target="../charts/chartEx5.xml"/><Relationship Id="rId4" Type="http://schemas.microsoft.com/office/2014/relationships/chartEx" Target="../charts/chartEx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7715409-4C8F-4977-B437-672AF06461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8534400" cy="361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0</xdr:row>
      <xdr:rowOff>0</xdr:rowOff>
    </xdr:from>
    <xdr:to>
      <xdr:col>27</xdr:col>
      <xdr:colOff>285750</xdr:colOff>
      <xdr:row>19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5D5AC40E-23D4-4587-B810-478EC7D6F1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43925" y="0"/>
              <a:ext cx="8201025" cy="3619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19</xdr:row>
      <xdr:rowOff>9524</xdr:rowOff>
    </xdr:from>
    <xdr:to>
      <xdr:col>13</xdr:col>
      <xdr:colOff>600074</xdr:colOff>
      <xdr:row>36</xdr:row>
      <xdr:rowOff>133349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0EB71D7A-FB58-4397-8708-70DC1B6793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29024"/>
              <a:ext cx="8524874" cy="3362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19</xdr:row>
      <xdr:rowOff>9525</xdr:rowOff>
    </xdr:from>
    <xdr:to>
      <xdr:col>27</xdr:col>
      <xdr:colOff>295274</xdr:colOff>
      <xdr:row>36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671241DF-31F6-424B-A4F5-1A592D0418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43925" y="3629025"/>
              <a:ext cx="8210549" cy="3333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161925</xdr:colOff>
      <xdr:row>35</xdr:row>
      <xdr:rowOff>180974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A5DA4BA-ECA1-4787-B5EC-952341C3F9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3819525" cy="68484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6</xdr:col>
      <xdr:colOff>190500</xdr:colOff>
      <xdr:row>0</xdr:row>
      <xdr:rowOff>0</xdr:rowOff>
    </xdr:from>
    <xdr:to>
      <xdr:col>12</xdr:col>
      <xdr:colOff>466725</xdr:colOff>
      <xdr:row>35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5858E6A-0AFF-41A1-8D1D-3A616128A9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48100" y="0"/>
              <a:ext cx="3933825" cy="6838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0</xdr:colOff>
      <xdr:row>0</xdr:row>
      <xdr:rowOff>0</xdr:rowOff>
    </xdr:from>
    <xdr:to>
      <xdr:col>19</xdr:col>
      <xdr:colOff>466725</xdr:colOff>
      <xdr:row>35</xdr:row>
      <xdr:rowOff>180974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6F4A0A5-583A-4DE2-B0CC-3E4CE5240D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4800" y="0"/>
              <a:ext cx="4124325" cy="68484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19</xdr:col>
      <xdr:colOff>504825</xdr:colOff>
      <xdr:row>0</xdr:row>
      <xdr:rowOff>9524</xdr:rowOff>
    </xdr:from>
    <xdr:to>
      <xdr:col>26</xdr:col>
      <xdr:colOff>495300</xdr:colOff>
      <xdr:row>35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B3423642-4F76-4BCD-8394-D29299AAC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87225" y="9524"/>
              <a:ext cx="4257675" cy="6848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CE37-165B-4309-B77F-BC0291FDE721}">
  <sheetPr codeName="Sheet1">
    <tabColor rgb="FFFFFF00"/>
  </sheetPr>
  <dimension ref="A1:AD502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2" width="8.85546875" style="9" customWidth="1"/>
    <col min="3" max="3" width="10.28515625" style="9" customWidth="1"/>
    <col min="4" max="4" width="14.5703125" style="9" customWidth="1"/>
    <col min="5" max="8" width="8.85546875" style="9" customWidth="1"/>
    <col min="9" max="10" width="7.28515625" style="9" customWidth="1"/>
    <col min="12" max="13" width="8.5703125" style="22" customWidth="1"/>
    <col min="14" max="14" width="10.5703125" style="22" bestFit="1" customWidth="1"/>
    <col min="15" max="15" width="14.5703125" style="23" customWidth="1"/>
    <col min="16" max="19" width="8.5703125" style="23" customWidth="1"/>
    <col min="23" max="24" width="8.85546875" style="14" customWidth="1"/>
    <col min="25" max="25" width="11" style="14" customWidth="1"/>
    <col min="26" max="26" width="13.7109375" style="14" customWidth="1"/>
    <col min="27" max="30" width="8.85546875" style="14" customWidth="1"/>
  </cols>
  <sheetData>
    <row r="1" spans="1:30" x14ac:dyDescent="0.25">
      <c r="A1" s="25" t="s">
        <v>30</v>
      </c>
      <c r="L1" s="25" t="s">
        <v>31</v>
      </c>
      <c r="W1" s="25" t="s">
        <v>32</v>
      </c>
    </row>
    <row r="2" spans="1:30" s="6" customFormat="1" ht="34.5" customHeight="1" x14ac:dyDescent="0.25">
      <c r="A2" s="5" t="s">
        <v>0</v>
      </c>
      <c r="B2" s="5" t="s">
        <v>1</v>
      </c>
      <c r="C2" s="5" t="s">
        <v>17</v>
      </c>
      <c r="D2" s="5" t="s">
        <v>18</v>
      </c>
      <c r="E2" s="5" t="s">
        <v>2</v>
      </c>
      <c r="F2" s="5" t="s">
        <v>5</v>
      </c>
      <c r="G2" s="5" t="s">
        <v>3</v>
      </c>
      <c r="H2" s="5" t="s">
        <v>4</v>
      </c>
      <c r="I2" s="5"/>
      <c r="J2" s="5"/>
      <c r="L2" s="20" t="s">
        <v>0</v>
      </c>
      <c r="M2" s="20" t="s">
        <v>1</v>
      </c>
      <c r="N2" s="20" t="s">
        <v>17</v>
      </c>
      <c r="O2" s="20" t="s">
        <v>18</v>
      </c>
      <c r="P2" s="20" t="s">
        <v>2</v>
      </c>
      <c r="Q2" s="20" t="s">
        <v>5</v>
      </c>
      <c r="R2" s="20" t="s">
        <v>3</v>
      </c>
      <c r="S2" s="20" t="s">
        <v>4</v>
      </c>
      <c r="W2" s="24" t="s">
        <v>0</v>
      </c>
      <c r="X2" s="24" t="s">
        <v>1</v>
      </c>
      <c r="Y2" s="24" t="s">
        <v>17</v>
      </c>
      <c r="Z2" s="24" t="s">
        <v>18</v>
      </c>
      <c r="AA2" s="24" t="s">
        <v>2</v>
      </c>
      <c r="AB2" s="24" t="s">
        <v>5</v>
      </c>
      <c r="AC2" s="24" t="s">
        <v>3</v>
      </c>
      <c r="AD2" s="24" t="s">
        <v>4</v>
      </c>
    </row>
    <row r="3" spans="1:30" x14ac:dyDescent="0.25">
      <c r="A3" s="8">
        <f ca="1">IF(RAND()&lt;0.5,-100%,100%)</f>
        <v>-1</v>
      </c>
      <c r="B3" s="8">
        <f ca="1">IF(RANDBETWEEN(0,36)=1,(37-1)/1,-100%)</f>
        <v>-1</v>
      </c>
      <c r="C3" s="8">
        <f ca="1">(_xlfn.XLOOKUP(RAND(),Turista!E:E,Turista!A:A,,1,1)-5)/5</f>
        <v>-1</v>
      </c>
      <c r="D3" s="8" cm="1">
        <f t="array" aca="1" ref="D3" ca="1">INDEX('Turista x1000'!A$1:A$2000,RANDBETWEEN(1,2000))</f>
        <v>-0.61099999999999999</v>
      </c>
      <c r="E3" s="9">
        <v>5.61604121246706E-3</v>
      </c>
      <c r="F3" s="9">
        <v>8.7627458687642434E-3</v>
      </c>
      <c r="G3" s="9">
        <v>1.9223462470424169E-2</v>
      </c>
      <c r="H3" s="9">
        <v>-5.9730256139310156E-2</v>
      </c>
      <c r="L3" s="21">
        <v>100</v>
      </c>
      <c r="M3" s="21">
        <v>100</v>
      </c>
      <c r="N3" s="21">
        <v>100</v>
      </c>
      <c r="O3" s="21">
        <v>100</v>
      </c>
      <c r="P3" s="21">
        <v>100</v>
      </c>
      <c r="Q3" s="21">
        <v>100</v>
      </c>
      <c r="R3" s="21">
        <v>100</v>
      </c>
      <c r="S3" s="21">
        <v>100</v>
      </c>
      <c r="W3" s="14">
        <f>IF(L3="xx","xx",(L3-MAX(L$3:L3))/MAX(L$3:L3))</f>
        <v>0</v>
      </c>
      <c r="X3" s="14">
        <f>IF(M3="xx","xx",(M3-MAX(M$3:M3))/MAX(M$3:M3))</f>
        <v>0</v>
      </c>
      <c r="Y3" s="14">
        <f>IF(N3="xx","xx",(N3-MAX(N$3:N3))/MAX(N$3:N3))</f>
        <v>0</v>
      </c>
      <c r="Z3" s="14">
        <f>IF(O3="xx","xx",(O3-MAX(O$3:O3))/MAX(O$3:O3))</f>
        <v>0</v>
      </c>
      <c r="AA3" s="14">
        <f>IF(P3="xx","xx",(P3-MAX(P$3:P3))/MAX(P$3:P3))</f>
        <v>0</v>
      </c>
      <c r="AB3" s="14">
        <f>IF(Q3="xx","xx",(Q3-MAX(Q$3:Q3))/MAX(Q$3:Q3))</f>
        <v>0</v>
      </c>
      <c r="AC3" s="14">
        <f>IF(R3="xx","xx",(R3-MAX(R$3:R3))/MAX(R$3:R3))</f>
        <v>0</v>
      </c>
      <c r="AD3" s="14">
        <f>IF(S3="xx","xx",(S3-MAX(S$3:S3))/MAX(S$3:S3))</f>
        <v>0</v>
      </c>
    </row>
    <row r="4" spans="1:30" x14ac:dyDescent="0.25">
      <c r="A4" s="8">
        <f t="shared" ref="A4:A67" ca="1" si="0">IF(RAND()&lt;0.5,-100%,100%)</f>
        <v>-1</v>
      </c>
      <c r="B4" s="8">
        <f t="shared" ref="B4:B67" ca="1" si="1">IF(RANDBETWEEN(0,36)=1,(37-1)/1,-100%)</f>
        <v>-1</v>
      </c>
      <c r="C4" s="8">
        <f ca="1">(_xlfn.XLOOKUP(RAND(),Turista!E:E,Turista!A:A,,1,1)-5)/5</f>
        <v>-1</v>
      </c>
      <c r="D4" s="8" cm="1">
        <f t="array" aca="1" ref="D4" ca="1">INDEX('Turista x1000'!A$1:A$2000,RANDBETWEEN(1,2000))</f>
        <v>-0.49</v>
      </c>
      <c r="E4" s="9">
        <v>2.1062537509479284E-2</v>
      </c>
      <c r="F4" s="9">
        <v>2.5634600525748175E-2</v>
      </c>
      <c r="G4" s="9">
        <v>1.8298376520438753E-2</v>
      </c>
      <c r="H4" s="9">
        <v>-0.25174528389793593</v>
      </c>
      <c r="L4" s="21">
        <f ca="1">IF(OR(ISBLANK(A4),L3="xx"),"xx",L3*(1+A3))</f>
        <v>0</v>
      </c>
      <c r="M4" s="21">
        <f t="shared" ref="M4:S4" ca="1" si="2">IF(OR(ISBLANK(B4),M3="xx"),"xx",M3*(1+B3))</f>
        <v>0</v>
      </c>
      <c r="N4" s="21">
        <f t="shared" ca="1" si="2"/>
        <v>0</v>
      </c>
      <c r="O4" s="21">
        <f t="shared" ca="1" si="2"/>
        <v>38.9</v>
      </c>
      <c r="P4" s="21">
        <f t="shared" si="2"/>
        <v>100.5616041212467</v>
      </c>
      <c r="Q4" s="21">
        <f t="shared" si="2"/>
        <v>100.87627458687642</v>
      </c>
      <c r="R4" s="21">
        <f t="shared" si="2"/>
        <v>101.92234624704241</v>
      </c>
      <c r="S4" s="21">
        <f t="shared" si="2"/>
        <v>94.026974386068986</v>
      </c>
      <c r="W4" s="14">
        <f ca="1">IF(L4="xx","xx",(L4-MAX(L$3:L4))/MAX(L$3:L4))</f>
        <v>-1</v>
      </c>
      <c r="X4" s="14">
        <f ca="1">IF(M4="xx","xx",(M4-MAX(M$3:M4))/MAX(M$3:M4))</f>
        <v>-1</v>
      </c>
      <c r="Y4" s="14">
        <f ca="1">IF(N4="xx","xx",(N4-MAX(N$3:N4))/MAX(N$3:N4))</f>
        <v>-1</v>
      </c>
      <c r="Z4" s="14">
        <f ca="1">IF(O4="xx","xx",(O4-MAX(O$3:O4))/MAX(O$3:O4))</f>
        <v>-0.61099999999999999</v>
      </c>
      <c r="AA4" s="14">
        <f>IF(P4="xx","xx",(P4-MAX(P$3:P4))/MAX(P$3:P4))</f>
        <v>0</v>
      </c>
      <c r="AB4" s="14">
        <f>IF(Q4="xx","xx",(Q4-MAX(Q$3:Q4))/MAX(Q$3:Q4))</f>
        <v>0</v>
      </c>
      <c r="AC4" s="14">
        <f>IF(R4="xx","xx",(R4-MAX(R$3:R4))/MAX(R$3:R4))</f>
        <v>0</v>
      </c>
      <c r="AD4" s="14">
        <f>IF(S4="xx","xx",(S4-MAX(S$3:S4))/MAX(S$3:S4))</f>
        <v>-5.9730256139310142E-2</v>
      </c>
    </row>
    <row r="5" spans="1:30" x14ac:dyDescent="0.25">
      <c r="A5" s="8">
        <f t="shared" ca="1" si="0"/>
        <v>1</v>
      </c>
      <c r="B5" s="8">
        <f t="shared" ca="1" si="1"/>
        <v>-1</v>
      </c>
      <c r="C5" s="8">
        <f ca="1">(_xlfn.XLOOKUP(RAND(),Turista!E:E,Turista!A:A,,1,1)-5)/5</f>
        <v>-1</v>
      </c>
      <c r="D5" s="8" cm="1">
        <f t="array" aca="1" ref="D5" ca="1">INDEX('Turista x1000'!A$1:A$2000,RANDBETWEEN(1,2000))</f>
        <v>-0.56200000000000006</v>
      </c>
      <c r="E5" s="9">
        <v>-4.5660149008038831E-2</v>
      </c>
      <c r="F5" s="9">
        <v>2.215769574313442E-2</v>
      </c>
      <c r="G5" s="9">
        <v>1.8091943203165872E-2</v>
      </c>
      <c r="H5" s="9">
        <v>7.3890196431105393E-2</v>
      </c>
      <c r="L5" s="21">
        <f t="shared" ref="L5:L68" ca="1" si="3">IF(OR(ISBLANK(A5),L4="xx"),"xx",L4*(1+A4))</f>
        <v>0</v>
      </c>
      <c r="M5" s="21">
        <f t="shared" ref="M5:M68" ca="1" si="4">IF(OR(ISBLANK(B5),M4="xx"),"xx",M4*(1+B4))</f>
        <v>0</v>
      </c>
      <c r="N5" s="21">
        <f t="shared" ref="N5:N68" ca="1" si="5">IF(OR(ISBLANK(C5),N4="xx"),"xx",N4*(1+C4))</f>
        <v>0</v>
      </c>
      <c r="O5" s="21">
        <f t="shared" ref="O5:O68" ca="1" si="6">IF(OR(ISBLANK(D5),O4="xx"),"xx",O4*(1+D4))</f>
        <v>19.838999999999999</v>
      </c>
      <c r="P5" s="21">
        <f t="shared" ref="P5:P68" si="7">IF(OR(ISBLANK(E5),P4="xx"),"xx",P4*(1+E4))</f>
        <v>102.67968668006387</v>
      </c>
      <c r="Q5" s="21">
        <f t="shared" ref="Q5:Q68" si="8">IF(OR(ISBLANK(F5),Q4="xx"),"xx",Q4*(1+F4))</f>
        <v>103.46219758843668</v>
      </c>
      <c r="R5" s="21">
        <f t="shared" ref="R5:R68" si="9">IF(OR(ISBLANK(G5),R4="xx"),"xx",R4*(1+G4))</f>
        <v>103.78735971451732</v>
      </c>
      <c r="S5" s="21">
        <f t="shared" ref="S5:S68" si="10">IF(OR(ISBLANK(H5),S4="xx"),"xx",S4*(1+H4))</f>
        <v>70.356127025184094</v>
      </c>
      <c r="W5" s="14">
        <f ca="1">IF(L5="xx","xx",(L5-MAX(L$3:L5))/MAX(L$3:L5))</f>
        <v>-1</v>
      </c>
      <c r="X5" s="14">
        <f ca="1">IF(M5="xx","xx",(M5-MAX(M$3:M5))/MAX(M$3:M5))</f>
        <v>-1</v>
      </c>
      <c r="Y5" s="14">
        <f ca="1">IF(N5="xx","xx",(N5-MAX(N$3:N5))/MAX(N$3:N5))</f>
        <v>-1</v>
      </c>
      <c r="Z5" s="14">
        <f ca="1">IF(O5="xx","xx",(O5-MAX(O$3:O5))/MAX(O$3:O5))</f>
        <v>-0.80161000000000004</v>
      </c>
      <c r="AA5" s="14">
        <f>IF(P5="xx","xx",(P5-MAX(P$3:P5))/MAX(P$3:P5))</f>
        <v>0</v>
      </c>
      <c r="AB5" s="14">
        <f>IF(Q5="xx","xx",(Q5-MAX(Q$3:Q5))/MAX(Q$3:Q5))</f>
        <v>0</v>
      </c>
      <c r="AC5" s="14">
        <f>IF(R5="xx","xx",(R5-MAX(R$3:R5))/MAX(R$3:R5))</f>
        <v>0</v>
      </c>
      <c r="AD5" s="14">
        <f>IF(S5="xx","xx",(S5-MAX(S$3:S5))/MAX(S$3:S5))</f>
        <v>-0.29643872974815905</v>
      </c>
    </row>
    <row r="6" spans="1:30" x14ac:dyDescent="0.25">
      <c r="A6" s="8">
        <f t="shared" ca="1" si="0"/>
        <v>-1</v>
      </c>
      <c r="B6" s="8">
        <f t="shared" ca="1" si="1"/>
        <v>-1</v>
      </c>
      <c r="C6" s="8">
        <f ca="1">(_xlfn.XLOOKUP(RAND(),Turista!E:E,Turista!A:A,,1,1)-5)/5</f>
        <v>-1</v>
      </c>
      <c r="D6" s="8" cm="1">
        <f t="array" aca="1" ref="D6" ca="1">INDEX('Turista x1000'!A$1:A$2000,RANDBETWEEN(1,2000))</f>
        <v>-0.49299999999999999</v>
      </c>
      <c r="E6" s="9">
        <v>4.1309573175643877E-2</v>
      </c>
      <c r="F6" s="9">
        <v>2.5154301797611911E-3</v>
      </c>
      <c r="G6" s="9">
        <v>1.6648467200672812E-3</v>
      </c>
      <c r="H6" s="9">
        <v>0.28362124093812846</v>
      </c>
      <c r="L6" s="21">
        <f t="shared" ca="1" si="3"/>
        <v>0</v>
      </c>
      <c r="M6" s="21">
        <f t="shared" ca="1" si="4"/>
        <v>0</v>
      </c>
      <c r="N6" s="21">
        <f t="shared" ca="1" si="5"/>
        <v>0</v>
      </c>
      <c r="O6" s="21">
        <f t="shared" ca="1" si="6"/>
        <v>8.6894819999999982</v>
      </c>
      <c r="P6" s="21">
        <f t="shared" si="7"/>
        <v>97.991316886153413</v>
      </c>
      <c r="Q6" s="21">
        <f t="shared" si="8"/>
        <v>105.75468148351732</v>
      </c>
      <c r="R6" s="21">
        <f t="shared" si="9"/>
        <v>105.66507473167891</v>
      </c>
      <c r="S6" s="21">
        <f t="shared" si="10"/>
        <v>75.554755071206756</v>
      </c>
      <c r="W6" s="14">
        <f ca="1">IF(L6="xx","xx",(L6-MAX(L$3:L6))/MAX(L$3:L6))</f>
        <v>-1</v>
      </c>
      <c r="X6" s="14">
        <f ca="1">IF(M6="xx","xx",(M6-MAX(M$3:M6))/MAX(M$3:M6))</f>
        <v>-1</v>
      </c>
      <c r="Y6" s="14">
        <f ca="1">IF(N6="xx","xx",(N6-MAX(N$3:N6))/MAX(N$3:N6))</f>
        <v>-1</v>
      </c>
      <c r="Z6" s="14">
        <f ca="1">IF(O6="xx","xx",(O6-MAX(O$3:O6))/MAX(O$3:O6))</f>
        <v>-0.91310518000000007</v>
      </c>
      <c r="AA6" s="14">
        <f>IF(P6="xx","xx",(P6-MAX(P$3:P6))/MAX(P$3:P6))</f>
        <v>-4.566014900803881E-2</v>
      </c>
      <c r="AB6" s="14">
        <f>IF(Q6="xx","xx",(Q6-MAX(Q$3:Q6))/MAX(Q$3:Q6))</f>
        <v>0</v>
      </c>
      <c r="AC6" s="14">
        <f>IF(R6="xx","xx",(R6-MAX(R$3:R6))/MAX(R$3:R6))</f>
        <v>0</v>
      </c>
      <c r="AD6" s="14">
        <f>IF(S6="xx","xx",(S6-MAX(S$3:S6))/MAX(S$3:S6))</f>
        <v>-0.24445244928793244</v>
      </c>
    </row>
    <row r="7" spans="1:30" x14ac:dyDescent="0.25">
      <c r="A7" s="8">
        <f t="shared" ca="1" si="0"/>
        <v>-1</v>
      </c>
      <c r="B7" s="8">
        <f t="shared" ca="1" si="1"/>
        <v>-1</v>
      </c>
      <c r="C7" s="8">
        <f ca="1">(_xlfn.XLOOKUP(RAND(),Turista!E:E,Turista!A:A,,1,1)-5)/5</f>
        <v>-1</v>
      </c>
      <c r="D7" s="8" cm="1">
        <f t="array" aca="1" ref="D7" ca="1">INDEX('Turista x1000'!A$1:A$2000,RANDBETWEEN(1,2000))</f>
        <v>-0.48199999999999998</v>
      </c>
      <c r="E7" s="9">
        <v>-4.1634644101872786E-2</v>
      </c>
      <c r="F7" s="9">
        <v>1.2525487003976599E-2</v>
      </c>
      <c r="G7" s="9">
        <v>-9.2534418052493406E-3</v>
      </c>
      <c r="H7" s="9">
        <v>-3.9381290256420232E-2</v>
      </c>
      <c r="L7" s="21">
        <f t="shared" ca="1" si="3"/>
        <v>0</v>
      </c>
      <c r="M7" s="21">
        <f t="shared" ca="1" si="4"/>
        <v>0</v>
      </c>
      <c r="N7" s="21">
        <f t="shared" ca="1" si="5"/>
        <v>0</v>
      </c>
      <c r="O7" s="21">
        <f t="shared" ca="1" si="6"/>
        <v>4.4055673739999994</v>
      </c>
      <c r="P7" s="21">
        <f t="shared" si="7"/>
        <v>102.03929636163967</v>
      </c>
      <c r="Q7" s="21">
        <f t="shared" si="8"/>
        <v>106.02070000097198</v>
      </c>
      <c r="R7" s="21">
        <f t="shared" si="9"/>
        <v>105.84099088477161</v>
      </c>
      <c r="S7" s="21">
        <f t="shared" si="10"/>
        <v>96.983688463278767</v>
      </c>
      <c r="W7" s="14">
        <f ca="1">IF(L7="xx","xx",(L7-MAX(L$3:L7))/MAX(L$3:L7))</f>
        <v>-1</v>
      </c>
      <c r="X7" s="14">
        <f ca="1">IF(M7="xx","xx",(M7-MAX(M$3:M7))/MAX(M$3:M7))</f>
        <v>-1</v>
      </c>
      <c r="Y7" s="14">
        <f ca="1">IF(N7="xx","xx",(N7-MAX(N$3:N7))/MAX(N$3:N7))</f>
        <v>-1</v>
      </c>
      <c r="Z7" s="14">
        <f ca="1">IF(O7="xx","xx",(O7-MAX(O$3:O7))/MAX(O$3:O7))</f>
        <v>-0.95594432626000003</v>
      </c>
      <c r="AA7" s="14">
        <f>IF(P7="xx","xx",(P7-MAX(P$3:P7))/MAX(P$3:P7))</f>
        <v>-6.2367770990533486E-3</v>
      </c>
      <c r="AB7" s="14">
        <f>IF(Q7="xx","xx",(Q7-MAX(Q$3:Q7))/MAX(Q$3:Q7))</f>
        <v>0</v>
      </c>
      <c r="AC7" s="14">
        <f>IF(R7="xx","xx",(R7-MAX(R$3:R7))/MAX(R$3:R7))</f>
        <v>0</v>
      </c>
      <c r="AD7" s="14">
        <f>IF(S7="xx","xx",(S7-MAX(S$3:S7))/MAX(S$3:S7))</f>
        <v>-3.0163115367212327E-2</v>
      </c>
    </row>
    <row r="8" spans="1:30" x14ac:dyDescent="0.25">
      <c r="A8" s="8">
        <f t="shared" ca="1" si="0"/>
        <v>1</v>
      </c>
      <c r="B8" s="8">
        <f t="shared" ca="1" si="1"/>
        <v>-1</v>
      </c>
      <c r="C8" s="8">
        <f ca="1">(_xlfn.XLOOKUP(RAND(),Turista!E:E,Turista!A:A,,1,1)-5)/5</f>
        <v>-1</v>
      </c>
      <c r="D8" s="8" cm="1">
        <f t="array" aca="1" ref="D8" ca="1">INDEX('Turista x1000'!A$1:A$2000,RANDBETWEEN(1,2000))</f>
        <v>-0.51500000000000001</v>
      </c>
      <c r="E8" s="9">
        <v>3.2116727849026416E-2</v>
      </c>
      <c r="F8" s="9">
        <v>-3.7490721027597984E-2</v>
      </c>
      <c r="G8" s="9">
        <v>-9.952827100557271E-2</v>
      </c>
      <c r="H8" s="9">
        <v>0.52728358369197981</v>
      </c>
      <c r="L8" s="21">
        <f t="shared" ca="1" si="3"/>
        <v>0</v>
      </c>
      <c r="M8" s="21">
        <f t="shared" ca="1" si="4"/>
        <v>0</v>
      </c>
      <c r="N8" s="21">
        <f t="shared" ca="1" si="5"/>
        <v>0</v>
      </c>
      <c r="O8" s="21">
        <f t="shared" ca="1" si="6"/>
        <v>2.2820838997319997</v>
      </c>
      <c r="P8" s="21">
        <f t="shared" si="7"/>
        <v>97.790926573217277</v>
      </c>
      <c r="Q8" s="21">
        <f t="shared" si="8"/>
        <v>107.34866090098666</v>
      </c>
      <c r="R8" s="21">
        <f t="shared" si="9"/>
        <v>104.86159743500946</v>
      </c>
      <c r="S8" s="21">
        <f t="shared" si="10"/>
        <v>93.164345677768154</v>
      </c>
      <c r="W8" s="14">
        <f ca="1">IF(L8="xx","xx",(L8-MAX(L$3:L8))/MAX(L$3:L8))</f>
        <v>-1</v>
      </c>
      <c r="X8" s="14">
        <f ca="1">IF(M8="xx","xx",(M8-MAX(M$3:M8))/MAX(M$3:M8))</f>
        <v>-1</v>
      </c>
      <c r="Y8" s="14">
        <f ca="1">IF(N8="xx","xx",(N8-MAX(N$3:N8))/MAX(N$3:N8))</f>
        <v>-1</v>
      </c>
      <c r="Z8" s="14">
        <f ca="1">IF(O8="xx","xx",(O8-MAX(O$3:O8))/MAX(O$3:O8))</f>
        <v>-0.97717916100267999</v>
      </c>
      <c r="AA8" s="14">
        <f>IF(P8="xx","xx",(P8-MAX(P$3:P8))/MAX(P$3:P8))</f>
        <v>-4.7611755206064379E-2</v>
      </c>
      <c r="AB8" s="14">
        <f>IF(Q8="xx","xx",(Q8-MAX(Q$3:Q8))/MAX(Q$3:Q8))</f>
        <v>0</v>
      </c>
      <c r="AC8" s="14">
        <f>IF(R8="xx","xx",(R8-MAX(R$3:R8))/MAX(R$3:R8))</f>
        <v>-9.2534418052493059E-3</v>
      </c>
      <c r="AD8" s="14">
        <f>IF(S8="xx","xx",(S8-MAX(S$3:S8))/MAX(S$3:S8))</f>
        <v>-6.8356543222318461E-2</v>
      </c>
    </row>
    <row r="9" spans="1:30" x14ac:dyDescent="0.25">
      <c r="A9" s="8">
        <f t="shared" ca="1" si="0"/>
        <v>-1</v>
      </c>
      <c r="B9" s="8">
        <f t="shared" ca="1" si="1"/>
        <v>-1</v>
      </c>
      <c r="C9" s="8">
        <f ca="1">(_xlfn.XLOOKUP(RAND(),Turista!E:E,Turista!A:A,,1,1)-5)/5</f>
        <v>-1</v>
      </c>
      <c r="D9" s="8" cm="1">
        <f t="array" aca="1" ref="D9" ca="1">INDEX('Turista x1000'!A$1:A$2000,RANDBETWEEN(1,2000))</f>
        <v>-0.55900000000000005</v>
      </c>
      <c r="E9" s="9">
        <v>-3.7692565164149983E-2</v>
      </c>
      <c r="F9" s="9">
        <v>1.2991791729965119E-2</v>
      </c>
      <c r="G9" s="9">
        <v>5.1866963588025339E-3</v>
      </c>
      <c r="H9" s="9">
        <v>4.5327551936677795</v>
      </c>
      <c r="L9" s="21">
        <f t="shared" ca="1" si="3"/>
        <v>0</v>
      </c>
      <c r="M9" s="21">
        <f t="shared" ca="1" si="4"/>
        <v>0</v>
      </c>
      <c r="N9" s="21">
        <f t="shared" ca="1" si="5"/>
        <v>0</v>
      </c>
      <c r="O9" s="21">
        <f t="shared" ca="1" si="6"/>
        <v>1.1068106913700198</v>
      </c>
      <c r="P9" s="21">
        <f t="shared" si="7"/>
        <v>100.93165114807343</v>
      </c>
      <c r="Q9" s="21">
        <f t="shared" si="8"/>
        <v>103.32408220246155</v>
      </c>
      <c r="R9" s="21">
        <f t="shared" si="9"/>
        <v>94.424903947420574</v>
      </c>
      <c r="S9" s="21">
        <f t="shared" si="10"/>
        <v>142.28837573906014</v>
      </c>
      <c r="W9" s="14">
        <f ca="1">IF(L9="xx","xx",(L9-MAX(L$3:L9))/MAX(L$3:L9))</f>
        <v>-1</v>
      </c>
      <c r="X9" s="14">
        <f ca="1">IF(M9="xx","xx",(M9-MAX(M$3:M9))/MAX(M$3:M9))</f>
        <v>-1</v>
      </c>
      <c r="Y9" s="14">
        <f ca="1">IF(N9="xx","xx",(N9-MAX(N$3:N9))/MAX(N$3:N9))</f>
        <v>-1</v>
      </c>
      <c r="Z9" s="14">
        <f ca="1">IF(O9="xx","xx",(O9-MAX(O$3:O9))/MAX(O$3:O9))</f>
        <v>-0.98893189308629981</v>
      </c>
      <c r="AA9" s="14">
        <f>IF(P9="xx","xx",(P9-MAX(P$3:P9))/MAX(P$3:P9))</f>
        <v>-1.7024161141405536E-2</v>
      </c>
      <c r="AB9" s="14">
        <f>IF(Q9="xx","xx",(Q9-MAX(Q$3:Q9))/MAX(Q$3:Q9))</f>
        <v>-3.749072102759797E-2</v>
      </c>
      <c r="AC9" s="14">
        <f>IF(R9="xx","xx",(R9-MAX(R$3:R9))/MAX(R$3:R9))</f>
        <v>-0.1078607337470948</v>
      </c>
      <c r="AD9" s="14">
        <f>IF(S9="xx","xx",(S9-MAX(S$3:S9))/MAX(S$3:S9))</f>
        <v>0</v>
      </c>
    </row>
    <row r="10" spans="1:30" x14ac:dyDescent="0.25">
      <c r="A10" s="8">
        <f t="shared" ca="1" si="0"/>
        <v>1</v>
      </c>
      <c r="B10" s="8">
        <f t="shared" ca="1" si="1"/>
        <v>-1</v>
      </c>
      <c r="C10" s="8">
        <f ca="1">(_xlfn.XLOOKUP(RAND(),Turista!E:E,Turista!A:A,,1,1)-5)/5</f>
        <v>-1</v>
      </c>
      <c r="D10" s="8" cm="1">
        <f t="array" aca="1" ref="D10" ca="1">INDEX('Turista x1000'!A$1:A$2000,RANDBETWEEN(1,2000))</f>
        <v>-0.54</v>
      </c>
      <c r="E10" s="9">
        <v>6.9512150225598868E-2</v>
      </c>
      <c r="F10" s="9">
        <v>3.2518517334940711E-3</v>
      </c>
      <c r="G10" s="9">
        <v>2.8668116302290603E-3</v>
      </c>
      <c r="H10" s="9">
        <v>-0.33992676669624222</v>
      </c>
      <c r="L10" s="21">
        <f t="shared" ca="1" si="3"/>
        <v>0</v>
      </c>
      <c r="M10" s="21">
        <f t="shared" ca="1" si="4"/>
        <v>0</v>
      </c>
      <c r="N10" s="21">
        <f t="shared" ca="1" si="5"/>
        <v>0</v>
      </c>
      <c r="O10" s="21">
        <f t="shared" ca="1" si="6"/>
        <v>0.48810351489417864</v>
      </c>
      <c r="P10" s="21">
        <f t="shared" si="7"/>
        <v>97.127278310049419</v>
      </c>
      <c r="Q10" s="21">
        <f t="shared" si="8"/>
        <v>104.66644715912572</v>
      </c>
      <c r="R10" s="21">
        <f t="shared" si="9"/>
        <v>94.914657252904945</v>
      </c>
      <c r="S10" s="21">
        <f t="shared" si="10"/>
        <v>787.24674986883747</v>
      </c>
      <c r="W10" s="14">
        <f ca="1">IF(L10="xx","xx",(L10-MAX(L$3:L10))/MAX(L$3:L10))</f>
        <v>-1</v>
      </c>
      <c r="X10" s="14">
        <f ca="1">IF(M10="xx","xx",(M10-MAX(M$3:M10))/MAX(M$3:M10))</f>
        <v>-1</v>
      </c>
      <c r="Y10" s="14">
        <f ca="1">IF(N10="xx","xx",(N10-MAX(N$3:N10))/MAX(N$3:N10))</f>
        <v>-1</v>
      </c>
      <c r="Z10" s="14">
        <f ca="1">IF(O10="xx","xx",(O10-MAX(O$3:O10))/MAX(O$3:O10))</f>
        <v>-0.99511896485105822</v>
      </c>
      <c r="AA10" s="14">
        <f>IF(P10="xx","xx",(P10-MAX(P$3:P10))/MAX(P$3:P10))</f>
        <v>-5.4075042002368075E-2</v>
      </c>
      <c r="AB10" s="14">
        <f>IF(Q10="xx","xx",(Q10-MAX(Q$3:Q10))/MAX(Q$3:Q10))</f>
        <v>-2.4986000937029684E-2</v>
      </c>
      <c r="AC10" s="14">
        <f>IF(R10="xx","xx",(R10-MAX(R$3:R10))/MAX(R$3:R10))</f>
        <v>-0.10323347826327604</v>
      </c>
      <c r="AD10" s="14">
        <f>IF(S10="xx","xx",(S10-MAX(S$3:S10))/MAX(S$3:S10))</f>
        <v>0</v>
      </c>
    </row>
    <row r="11" spans="1:30" x14ac:dyDescent="0.25">
      <c r="A11" s="8">
        <f t="shared" ca="1" si="0"/>
        <v>-1</v>
      </c>
      <c r="B11" s="8">
        <f t="shared" ca="1" si="1"/>
        <v>-1</v>
      </c>
      <c r="C11" s="8">
        <f ca="1">(_xlfn.XLOOKUP(RAND(),Turista!E:E,Turista!A:A,,1,1)-5)/5</f>
        <v>-1</v>
      </c>
      <c r="D11" s="8" cm="1">
        <f t="array" aca="1" ref="D11" ca="1">INDEX('Turista x1000'!A$1:A$2000,RANDBETWEEN(1,2000))</f>
        <v>-0.35099999999999998</v>
      </c>
      <c r="E11" s="9">
        <v>8.3431389331241057E-3</v>
      </c>
      <c r="F11" s="9">
        <v>8.5941732241952007E-3</v>
      </c>
      <c r="G11" s="9">
        <v>3.8195575337664822E-2</v>
      </c>
      <c r="H11" s="9">
        <v>0.12181515509615548</v>
      </c>
      <c r="L11" s="21">
        <f t="shared" ca="1" si="3"/>
        <v>0</v>
      </c>
      <c r="M11" s="21">
        <f t="shared" ca="1" si="4"/>
        <v>0</v>
      </c>
      <c r="N11" s="21">
        <f t="shared" ca="1" si="5"/>
        <v>0</v>
      </c>
      <c r="O11" s="21">
        <f t="shared" ca="1" si="6"/>
        <v>0.22452761685132216</v>
      </c>
      <c r="P11" s="21">
        <f t="shared" si="7"/>
        <v>103.87880427094113</v>
      </c>
      <c r="Q11" s="21">
        <f t="shared" si="8"/>
        <v>105.0068069267588</v>
      </c>
      <c r="R11" s="21">
        <f t="shared" si="9"/>
        <v>95.186759696196773</v>
      </c>
      <c r="S11" s="21">
        <f t="shared" si="10"/>
        <v>519.64050759379825</v>
      </c>
      <c r="W11" s="14">
        <f ca="1">IF(L11="xx","xx",(L11-MAX(L$3:L11))/MAX(L$3:L11))</f>
        <v>-1</v>
      </c>
      <c r="X11" s="14">
        <f ca="1">IF(M11="xx","xx",(M11-MAX(M$3:M11))/MAX(M$3:M11))</f>
        <v>-1</v>
      </c>
      <c r="Y11" s="14">
        <f ca="1">IF(N11="xx","xx",(N11-MAX(N$3:N11))/MAX(N$3:N11))</f>
        <v>-1</v>
      </c>
      <c r="Z11" s="14">
        <f ca="1">IF(O11="xx","xx",(O11-MAX(O$3:O11))/MAX(O$3:O11))</f>
        <v>-0.99775472383148678</v>
      </c>
      <c r="AA11" s="14">
        <f>IF(P11="xx","xx",(P11-MAX(P$3:P11))/MAX(P$3:P11))</f>
        <v>0</v>
      </c>
      <c r="AB11" s="14">
        <f>IF(Q11="xx","xx",(Q11-MAX(Q$3:Q11))/MAX(Q$3:Q11))</f>
        <v>-2.181539997399572E-2</v>
      </c>
      <c r="AC11" s="14">
        <f>IF(R11="xx","xx",(R11-MAX(R$3:R11))/MAX(R$3:R11))</f>
        <v>-0.10066261756916119</v>
      </c>
      <c r="AD11" s="14">
        <f>IF(S11="xx","xx",(S11-MAX(S$3:S11))/MAX(S$3:S11))</f>
        <v>-0.33992676669624217</v>
      </c>
    </row>
    <row r="12" spans="1:30" x14ac:dyDescent="0.25">
      <c r="A12" s="8">
        <f t="shared" ca="1" si="0"/>
        <v>-1</v>
      </c>
      <c r="B12" s="8">
        <f t="shared" ca="1" si="1"/>
        <v>-1</v>
      </c>
      <c r="C12" s="8">
        <f ca="1">(_xlfn.XLOOKUP(RAND(),Turista!E:E,Turista!A:A,,1,1)-5)/5</f>
        <v>-1</v>
      </c>
      <c r="D12" s="8" cm="1">
        <f t="array" aca="1" ref="D12" ca="1">INDEX('Turista x1000'!A$1:A$2000,RANDBETWEEN(1,2000))</f>
        <v>-0.47299999999999998</v>
      </c>
      <c r="E12" s="9">
        <v>1.4498128167789615E-2</v>
      </c>
      <c r="F12" s="9">
        <v>4.2800758430073138E-2</v>
      </c>
      <c r="G12" s="9">
        <v>0.22341811766221453</v>
      </c>
      <c r="H12" s="9">
        <v>-0.35337769102060679</v>
      </c>
      <c r="L12" s="21">
        <f t="shared" ca="1" si="3"/>
        <v>0</v>
      </c>
      <c r="M12" s="21">
        <f t="shared" ca="1" si="4"/>
        <v>0</v>
      </c>
      <c r="N12" s="21">
        <f t="shared" ca="1" si="5"/>
        <v>0</v>
      </c>
      <c r="O12" s="21">
        <f t="shared" ca="1" si="6"/>
        <v>0.14571842333650808</v>
      </c>
      <c r="P12" s="21">
        <f t="shared" si="7"/>
        <v>104.7454795671804</v>
      </c>
      <c r="Q12" s="21">
        <f t="shared" si="8"/>
        <v>105.90925361520698</v>
      </c>
      <c r="R12" s="21">
        <f t="shared" si="9"/>
        <v>98.822472747321058</v>
      </c>
      <c r="S12" s="21">
        <f t="shared" si="10"/>
        <v>582.94059662058169</v>
      </c>
      <c r="W12" s="14">
        <f ca="1">IF(L12="xx","xx",(L12-MAX(L$3:L12))/MAX(L$3:L12))</f>
        <v>-1</v>
      </c>
      <c r="X12" s="14">
        <f ca="1">IF(M12="xx","xx",(M12-MAX(M$3:M12))/MAX(M$3:M12))</f>
        <v>-1</v>
      </c>
      <c r="Y12" s="14">
        <f ca="1">IF(N12="xx","xx",(N12-MAX(N$3:N12))/MAX(N$3:N12))</f>
        <v>-1</v>
      </c>
      <c r="Z12" s="14">
        <f ca="1">IF(O12="xx","xx",(O12-MAX(O$3:O12))/MAX(O$3:O12))</f>
        <v>-0.99854281576663495</v>
      </c>
      <c r="AA12" s="14">
        <f>IF(P12="xx","xx",(P12-MAX(P$3:P12))/MAX(P$3:P12))</f>
        <v>0</v>
      </c>
      <c r="AB12" s="14">
        <f>IF(Q12="xx","xx",(Q12-MAX(Q$3:Q12))/MAX(Q$3:Q12))</f>
        <v>-1.3408712076132197E-2</v>
      </c>
      <c r="AC12" s="14">
        <f>IF(R12="xx","xx",(R12-MAX(R$3:R12))/MAX(R$3:R12))</f>
        <v>-6.6311908824545782E-2</v>
      </c>
      <c r="AD12" s="14">
        <f>IF(S12="xx","xx",(S12-MAX(S$3:S12))/MAX(S$3:S12))</f>
        <v>-0.25951984340652412</v>
      </c>
    </row>
    <row r="13" spans="1:30" x14ac:dyDescent="0.25">
      <c r="A13" s="8">
        <f t="shared" ca="1" si="0"/>
        <v>1</v>
      </c>
      <c r="B13" s="8">
        <f t="shared" ca="1" si="1"/>
        <v>-1</v>
      </c>
      <c r="C13" s="8">
        <f ca="1">(_xlfn.XLOOKUP(RAND(),Turista!E:E,Turista!A:A,,1,1)-5)/5</f>
        <v>-1</v>
      </c>
      <c r="D13" s="8" cm="1">
        <f t="array" aca="1" ref="D13" ca="1">INDEX('Turista x1000'!A$1:A$2000,RANDBETWEEN(1,2000))</f>
        <v>-0.53900000000000003</v>
      </c>
      <c r="E13" s="9">
        <v>-5.090215649187646E-2</v>
      </c>
      <c r="F13" s="9">
        <v>-4.6322469736508332E-3</v>
      </c>
      <c r="G13" s="9">
        <v>-5.3396495109914732E-2</v>
      </c>
      <c r="H13" s="9">
        <v>-0.16627826606916796</v>
      </c>
      <c r="L13" s="21">
        <f t="shared" ca="1" si="3"/>
        <v>0</v>
      </c>
      <c r="M13" s="21">
        <f t="shared" ca="1" si="4"/>
        <v>0</v>
      </c>
      <c r="N13" s="21">
        <f t="shared" ca="1" si="5"/>
        <v>0</v>
      </c>
      <c r="O13" s="21">
        <f t="shared" ca="1" si="6"/>
        <v>7.6793609098339766E-2</v>
      </c>
      <c r="P13" s="21">
        <f t="shared" si="7"/>
        <v>106.26409295494197</v>
      </c>
      <c r="Q13" s="21">
        <f t="shared" si="8"/>
        <v>110.4422499947008</v>
      </c>
      <c r="R13" s="21">
        <f t="shared" si="9"/>
        <v>120.90120359125302</v>
      </c>
      <c r="S13" s="21">
        <f t="shared" si="10"/>
        <v>376.94239458462562</v>
      </c>
      <c r="W13" s="14">
        <f ca="1">IF(L13="xx","xx",(L13-MAX(L$3:L13))/MAX(L$3:L13))</f>
        <v>-1</v>
      </c>
      <c r="X13" s="14">
        <f ca="1">IF(M13="xx","xx",(M13-MAX(M$3:M13))/MAX(M$3:M13))</f>
        <v>-1</v>
      </c>
      <c r="Y13" s="14">
        <f ca="1">IF(N13="xx","xx",(N13-MAX(N$3:N13))/MAX(N$3:N13))</f>
        <v>-1</v>
      </c>
      <c r="Z13" s="14">
        <f ca="1">IF(O13="xx","xx",(O13-MAX(O$3:O13))/MAX(O$3:O13))</f>
        <v>-0.99923206390901653</v>
      </c>
      <c r="AA13" s="14">
        <f>IF(P13="xx","xx",(P13-MAX(P$3:P13))/MAX(P$3:P13))</f>
        <v>0</v>
      </c>
      <c r="AB13" s="14">
        <f>IF(Q13="xx","xx",(Q13-MAX(Q$3:Q13))/MAX(Q$3:Q13))</f>
        <v>0</v>
      </c>
      <c r="AC13" s="14">
        <f>IF(R13="xx","xx",(R13-MAX(R$3:R13))/MAX(R$3:R13))</f>
        <v>0</v>
      </c>
      <c r="AD13" s="14">
        <f>IF(S13="xx","xx",(S13-MAX(S$3:S13))/MAX(S$3:S13))</f>
        <v>-0.52118901139010398</v>
      </c>
    </row>
    <row r="14" spans="1:30" x14ac:dyDescent="0.25">
      <c r="A14" s="8">
        <f t="shared" ca="1" si="0"/>
        <v>1</v>
      </c>
      <c r="B14" s="8">
        <f t="shared" ca="1" si="1"/>
        <v>-1</v>
      </c>
      <c r="C14" s="8">
        <f ca="1">(_xlfn.XLOOKUP(RAND(),Turista!E:E,Turista!A:A,,1,1)-5)/5</f>
        <v>-1</v>
      </c>
      <c r="D14" s="8" cm="1">
        <f t="array" aca="1" ref="D14" ca="1">INDEX('Turista x1000'!A$1:A$2000,RANDBETWEEN(1,2000))</f>
        <v>-0.49299999999999999</v>
      </c>
      <c r="E14" s="9">
        <v>-4.9422735120346228E-2</v>
      </c>
      <c r="F14" s="9">
        <v>2.2578480005699175E-2</v>
      </c>
      <c r="G14" s="9">
        <v>-4.2889837119302054E-3</v>
      </c>
      <c r="H14" s="9">
        <v>-2.7041889294355359E-2</v>
      </c>
      <c r="L14" s="21">
        <f t="shared" ca="1" si="3"/>
        <v>0</v>
      </c>
      <c r="M14" s="21">
        <f t="shared" ca="1" si="4"/>
        <v>0</v>
      </c>
      <c r="N14" s="21">
        <f t="shared" ca="1" si="5"/>
        <v>0</v>
      </c>
      <c r="O14" s="21">
        <f t="shared" ca="1" si="6"/>
        <v>3.540185379433463E-2</v>
      </c>
      <c r="P14" s="21">
        <f t="shared" si="7"/>
        <v>100.8550214658822</v>
      </c>
      <c r="Q14" s="21">
        <f t="shared" si="8"/>
        <v>109.93065421639966</v>
      </c>
      <c r="R14" s="21">
        <f t="shared" si="9"/>
        <v>114.44550306490987</v>
      </c>
      <c r="S14" s="21">
        <f t="shared" si="10"/>
        <v>314.26506680513393</v>
      </c>
      <c r="W14" s="14">
        <f ca="1">IF(L14="xx","xx",(L14-MAX(L$3:L14))/MAX(L$3:L14))</f>
        <v>-1</v>
      </c>
      <c r="X14" s="14">
        <f ca="1">IF(M14="xx","xx",(M14-MAX(M$3:M14))/MAX(M$3:M14))</f>
        <v>-1</v>
      </c>
      <c r="Y14" s="14">
        <f ca="1">IF(N14="xx","xx",(N14-MAX(N$3:N14))/MAX(N$3:N14))</f>
        <v>-1</v>
      </c>
      <c r="Z14" s="14">
        <f ca="1">IF(O14="xx","xx",(O14-MAX(O$3:O14))/MAX(O$3:O14))</f>
        <v>-0.99964598146205663</v>
      </c>
      <c r="AA14" s="14">
        <f>IF(P14="xx","xx",(P14-MAX(P$3:P14))/MAX(P$3:P14))</f>
        <v>-5.0902156491876523E-2</v>
      </c>
      <c r="AB14" s="14">
        <f>IF(Q14="xx","xx",(Q14-MAX(Q$3:Q14))/MAX(Q$3:Q14))</f>
        <v>-4.6322469736508418E-3</v>
      </c>
      <c r="AC14" s="14">
        <f>IF(R14="xx","xx",(R14-MAX(R$3:R14))/MAX(R$3:R14))</f>
        <v>-5.339649510991476E-2</v>
      </c>
      <c r="AD14" s="14">
        <f>IF(S14="xx","xx",(S14-MAX(S$3:S14))/MAX(S$3:S14))</f>
        <v>-0.60080487235102165</v>
      </c>
    </row>
    <row r="15" spans="1:30" x14ac:dyDescent="0.25">
      <c r="A15" s="8">
        <f t="shared" ca="1" si="0"/>
        <v>-1</v>
      </c>
      <c r="B15" s="8">
        <f t="shared" ca="1" si="1"/>
        <v>-1</v>
      </c>
      <c r="C15" s="8">
        <f ca="1">(_xlfn.XLOOKUP(RAND(),Turista!E:E,Turista!A:A,,1,1)-5)/5</f>
        <v>-1</v>
      </c>
      <c r="D15" s="8" cm="1">
        <f t="array" aca="1" ref="D15" ca="1">INDEX('Turista x1000'!A$1:A$2000,RANDBETWEEN(1,2000))</f>
        <v>-0.55300000000000005</v>
      </c>
      <c r="E15" s="9">
        <v>8.5001571095050688E-2</v>
      </c>
      <c r="F15" s="9">
        <v>2.1660419821910359E-2</v>
      </c>
      <c r="G15" s="9">
        <v>1.9812744310993669E-2</v>
      </c>
      <c r="H15" s="9">
        <v>0.41746601710618036</v>
      </c>
      <c r="L15" s="21">
        <f t="shared" ca="1" si="3"/>
        <v>0</v>
      </c>
      <c r="M15" s="21">
        <f t="shared" ca="1" si="4"/>
        <v>0</v>
      </c>
      <c r="N15" s="21">
        <f t="shared" ca="1" si="5"/>
        <v>0</v>
      </c>
      <c r="O15" s="21">
        <f t="shared" ca="1" si="6"/>
        <v>1.7948739873727658E-2</v>
      </c>
      <c r="P15" s="21">
        <f t="shared" si="7"/>
        <v>95.87049045441708</v>
      </c>
      <c r="Q15" s="21">
        <f t="shared" si="8"/>
        <v>112.41272129463808</v>
      </c>
      <c r="R15" s="21">
        <f t="shared" si="9"/>
        <v>113.95464816636081</v>
      </c>
      <c r="S15" s="21">
        <f t="shared" si="10"/>
        <v>305.76674565950628</v>
      </c>
      <c r="W15" s="14">
        <f ca="1">IF(L15="xx","xx",(L15-MAX(L$3:L15))/MAX(L$3:L15))</f>
        <v>-1</v>
      </c>
      <c r="X15" s="14">
        <f ca="1">IF(M15="xx","xx",(M15-MAX(M$3:M15))/MAX(M$3:M15))</f>
        <v>-1</v>
      </c>
      <c r="Y15" s="14">
        <f ca="1">IF(N15="xx","xx",(N15-MAX(N$3:N15))/MAX(N$3:N15))</f>
        <v>-1</v>
      </c>
      <c r="Z15" s="14">
        <f ca="1">IF(O15="xx","xx",(O15-MAX(O$3:O15))/MAX(O$3:O15))</f>
        <v>-0.9998205126012627</v>
      </c>
      <c r="AA15" s="14">
        <f>IF(P15="xx","xx",(P15-MAX(P$3:P15))/MAX(P$3:P15))</f>
        <v>-9.7809167814870257E-2</v>
      </c>
      <c r="AB15" s="14">
        <f>IF(Q15="xx","xx",(Q15-MAX(Q$3:Q15))/MAX(Q$3:Q15))</f>
        <v>0</v>
      </c>
      <c r="AC15" s="14">
        <f>IF(R15="xx","xx",(R15-MAX(R$3:R15))/MAX(R$3:R15))</f>
        <v>-5.74564621240444E-2</v>
      </c>
      <c r="AD15" s="14">
        <f>IF(S15="xx","xx",(S15-MAX(S$3:S15))/MAX(S$3:S15))</f>
        <v>-0.61159986279975143</v>
      </c>
    </row>
    <row r="16" spans="1:30" x14ac:dyDescent="0.25">
      <c r="A16" s="8">
        <f t="shared" ca="1" si="0"/>
        <v>1</v>
      </c>
      <c r="B16" s="8">
        <f t="shared" ca="1" si="1"/>
        <v>-1</v>
      </c>
      <c r="C16" s="8">
        <f ca="1">(_xlfn.XLOOKUP(RAND(),Turista!E:E,Turista!A:A,,1,1)-5)/5</f>
        <v>9</v>
      </c>
      <c r="D16" s="8" cm="1">
        <f t="array" aca="1" ref="D16" ca="1">INDEX('Turista x1000'!A$1:A$2000,RANDBETWEEN(1,2000))</f>
        <v>-0.58099999999999996</v>
      </c>
      <c r="E16" s="9">
        <v>-3.7025869463955141E-2</v>
      </c>
      <c r="F16" s="9">
        <v>2.4881099175490418E-2</v>
      </c>
      <c r="G16" s="9">
        <v>5.5545063637845171E-2</v>
      </c>
      <c r="H16" s="9">
        <v>2.1350673319948887E-2</v>
      </c>
      <c r="L16" s="21">
        <f t="shared" ca="1" si="3"/>
        <v>0</v>
      </c>
      <c r="M16" s="21">
        <f t="shared" ca="1" si="4"/>
        <v>0</v>
      </c>
      <c r="N16" s="21">
        <f t="shared" ca="1" si="5"/>
        <v>0</v>
      </c>
      <c r="O16" s="21">
        <f t="shared" ca="1" si="6"/>
        <v>8.0230867235562622E-3</v>
      </c>
      <c r="P16" s="21">
        <f t="shared" si="7"/>
        <v>104.01963276469559</v>
      </c>
      <c r="Q16" s="21">
        <f t="shared" si="8"/>
        <v>114.84762803120334</v>
      </c>
      <c r="R16" s="21">
        <f t="shared" si="9"/>
        <v>116.21240247353016</v>
      </c>
      <c r="S16" s="21">
        <f t="shared" si="10"/>
        <v>433.41397113349882</v>
      </c>
      <c r="W16" s="14">
        <f ca="1">IF(L16="xx","xx",(L16-MAX(L$3:L16))/MAX(L$3:L16))</f>
        <v>-1</v>
      </c>
      <c r="X16" s="14">
        <f ca="1">IF(M16="xx","xx",(M16-MAX(M$3:M16))/MAX(M$3:M16))</f>
        <v>-1</v>
      </c>
      <c r="Y16" s="14">
        <f ca="1">IF(N16="xx","xx",(N16-MAX(N$3:N16))/MAX(N$3:N16))</f>
        <v>-1</v>
      </c>
      <c r="Z16" s="14">
        <f ca="1">IF(O16="xx","xx",(O16-MAX(O$3:O16))/MAX(O$3:O16))</f>
        <v>-0.99991976913276448</v>
      </c>
      <c r="AA16" s="14">
        <f>IF(P16="xx","xx",(P16-MAX(P$3:P16))/MAX(P$3:P16))</f>
        <v>-2.1121529651583065E-2</v>
      </c>
      <c r="AB16" s="14">
        <f>IF(Q16="xx","xx",(Q16-MAX(Q$3:Q16))/MAX(Q$3:Q16))</f>
        <v>0</v>
      </c>
      <c r="AC16" s="14">
        <f>IF(R16="xx","xx",(R16-MAX(R$3:R16))/MAX(R$3:R16))</f>
        <v>-3.8782088006128722E-2</v>
      </c>
      <c r="AD16" s="14">
        <f>IF(S16="xx","xx",(S16-MAX(S$3:S16))/MAX(S$3:S16))</f>
        <v>-0.44945600447926959</v>
      </c>
    </row>
    <row r="17" spans="1:30" x14ac:dyDescent="0.25">
      <c r="A17" s="8">
        <f t="shared" ca="1" si="0"/>
        <v>-1</v>
      </c>
      <c r="B17" s="8">
        <f t="shared" ca="1" si="1"/>
        <v>-1</v>
      </c>
      <c r="C17" s="8">
        <f ca="1">(_xlfn.XLOOKUP(RAND(),Turista!E:E,Turista!A:A,,1,1)-5)/5</f>
        <v>-1</v>
      </c>
      <c r="D17" s="8" cm="1">
        <f t="array" aca="1" ref="D17" ca="1">INDEX('Turista x1000'!A$1:A$2000,RANDBETWEEN(1,2000))</f>
        <v>-0.56699999999999995</v>
      </c>
      <c r="E17" s="9">
        <v>-7.0136689883400827E-2</v>
      </c>
      <c r="F17" s="9">
        <v>4.8413768303829485E-2</v>
      </c>
      <c r="G17" s="9">
        <v>7.0920693481075769E-3</v>
      </c>
      <c r="H17" s="9">
        <v>-6.3048137500796075E-2</v>
      </c>
      <c r="L17" s="21">
        <f t="shared" ca="1" si="3"/>
        <v>0</v>
      </c>
      <c r="M17" s="21">
        <f t="shared" ca="1" si="4"/>
        <v>0</v>
      </c>
      <c r="N17" s="21">
        <f t="shared" ca="1" si="5"/>
        <v>0</v>
      </c>
      <c r="O17" s="21">
        <f t="shared" ca="1" si="6"/>
        <v>3.3616733371700743E-3</v>
      </c>
      <c r="P17" s="21">
        <f t="shared" si="7"/>
        <v>100.16821542026142</v>
      </c>
      <c r="Q17" s="21">
        <f t="shared" si="8"/>
        <v>117.70516325431754</v>
      </c>
      <c r="R17" s="21">
        <f t="shared" si="9"/>
        <v>122.66742776442928</v>
      </c>
      <c r="S17" s="21">
        <f t="shared" si="10"/>
        <v>442.66765124347194</v>
      </c>
      <c r="W17" s="14">
        <f ca="1">IF(L17="xx","xx",(L17-MAX(L$3:L17))/MAX(L$3:L17))</f>
        <v>-1</v>
      </c>
      <c r="X17" s="14">
        <f ca="1">IF(M17="xx","xx",(M17-MAX(M$3:M17))/MAX(M$3:M17))</f>
        <v>-1</v>
      </c>
      <c r="Y17" s="14">
        <f ca="1">IF(N17="xx","xx",(N17-MAX(N$3:N17))/MAX(N$3:N17))</f>
        <v>-1</v>
      </c>
      <c r="Z17" s="14">
        <f ca="1">IF(O17="xx","xx",(O17-MAX(O$3:O17))/MAX(O$3:O17))</f>
        <v>-0.99996638326662834</v>
      </c>
      <c r="AA17" s="14">
        <f>IF(P17="xx","xx",(P17-MAX(P$3:P17))/MAX(P$3:P17))</f>
        <v>-5.7365356115779614E-2</v>
      </c>
      <c r="AB17" s="14">
        <f>IF(Q17="xx","xx",(Q17-MAX(Q$3:Q17))/MAX(Q$3:Q17))</f>
        <v>0</v>
      </c>
      <c r="AC17" s="14">
        <f>IF(R17="xx","xx",(R17-MAX(R$3:R17))/MAX(R$3:R17))</f>
        <v>0</v>
      </c>
      <c r="AD17" s="14">
        <f>IF(S17="xx","xx",(S17-MAX(S$3:S17))/MAX(S$3:S17))</f>
        <v>-0.43770151948264707</v>
      </c>
    </row>
    <row r="18" spans="1:30" x14ac:dyDescent="0.25">
      <c r="A18" s="8">
        <f t="shared" ca="1" si="0"/>
        <v>-1</v>
      </c>
      <c r="B18" s="8">
        <f t="shared" ca="1" si="1"/>
        <v>-1</v>
      </c>
      <c r="C18" s="8">
        <f ca="1">(_xlfn.XLOOKUP(RAND(),Turista!E:E,Turista!A:A,,1,1)-5)/5</f>
        <v>-1</v>
      </c>
      <c r="D18" s="8" cm="1">
        <f t="array" aca="1" ref="D18" ca="1">INDEX('Turista x1000'!A$1:A$2000,RANDBETWEEN(1,2000))</f>
        <v>-0.47499999999999998</v>
      </c>
      <c r="E18" s="9">
        <v>5.1597645931220404E-2</v>
      </c>
      <c r="F18" s="9">
        <v>-1.9582533447079831E-2</v>
      </c>
      <c r="G18" s="9">
        <v>-4.752862613644393E-2</v>
      </c>
      <c r="H18" s="9">
        <v>-0.16882781353369281</v>
      </c>
      <c r="L18" s="21">
        <f t="shared" ca="1" si="3"/>
        <v>0</v>
      </c>
      <c r="M18" s="21">
        <f t="shared" ca="1" si="4"/>
        <v>0</v>
      </c>
      <c r="N18" s="21">
        <f t="shared" ca="1" si="5"/>
        <v>0</v>
      </c>
      <c r="O18" s="21">
        <f t="shared" ca="1" si="6"/>
        <v>1.4556045549946424E-3</v>
      </c>
      <c r="P18" s="21">
        <f t="shared" si="7"/>
        <v>93.142748359156855</v>
      </c>
      <c r="Q18" s="21">
        <f t="shared" si="8"/>
        <v>123.40371375627649</v>
      </c>
      <c r="R18" s="21">
        <f t="shared" si="9"/>
        <v>123.53739366888858</v>
      </c>
      <c r="S18" s="21">
        <f t="shared" si="10"/>
        <v>414.75828030071909</v>
      </c>
      <c r="W18" s="14">
        <f ca="1">IF(L18="xx","xx",(L18-MAX(L$3:L18))/MAX(L$3:L18))</f>
        <v>-1</v>
      </c>
      <c r="X18" s="14">
        <f ca="1">IF(M18="xx","xx",(M18-MAX(M$3:M18))/MAX(M$3:M18))</f>
        <v>-1</v>
      </c>
      <c r="Y18" s="14">
        <f ca="1">IF(N18="xx","xx",(N18-MAX(N$3:N18))/MAX(N$3:N18))</f>
        <v>-1</v>
      </c>
      <c r="Z18" s="14">
        <f ca="1">IF(O18="xx","xx",(O18-MAX(O$3:O18))/MAX(O$3:O18))</f>
        <v>-0.9999854439544501</v>
      </c>
      <c r="AA18" s="14">
        <f>IF(P18="xx","xx",(P18-MAX(P$3:P18))/MAX(P$3:P18))</f>
        <v>-0.12347862980723716</v>
      </c>
      <c r="AB18" s="14">
        <f>IF(Q18="xx","xx",(Q18-MAX(Q$3:Q18))/MAX(Q$3:Q18))</f>
        <v>0</v>
      </c>
      <c r="AC18" s="14">
        <f>IF(R18="xx","xx",(R18-MAX(R$3:R18))/MAX(R$3:R18))</f>
        <v>0</v>
      </c>
      <c r="AD18" s="14">
        <f>IF(S18="xx","xx",(S18-MAX(S$3:S18))/MAX(S$3:S18))</f>
        <v>-0.47315339139879381</v>
      </c>
    </row>
    <row r="19" spans="1:30" x14ac:dyDescent="0.25">
      <c r="A19" s="8">
        <f t="shared" ca="1" si="0"/>
        <v>-1</v>
      </c>
      <c r="B19" s="8">
        <f t="shared" ca="1" si="1"/>
        <v>-1</v>
      </c>
      <c r="C19" s="8">
        <f ca="1">(_xlfn.XLOOKUP(RAND(),Turista!E:E,Turista!A:A,,1,1)-5)/5</f>
        <v>-1</v>
      </c>
      <c r="D19" s="8" cm="1">
        <f t="array" aca="1" ref="D19" ca="1">INDEX('Turista x1000'!A$1:A$2000,RANDBETWEEN(1,2000))</f>
        <v>-0.50800000000000001</v>
      </c>
      <c r="E19" s="9">
        <v>7.2648752421313745E-3</v>
      </c>
      <c r="F19" s="9">
        <v>-2.6910992708468751E-3</v>
      </c>
      <c r="G19" s="9">
        <v>-4.0325195870323571E-2</v>
      </c>
      <c r="H19" s="9">
        <v>-0.15808835418827827</v>
      </c>
      <c r="L19" s="21">
        <f t="shared" ca="1" si="3"/>
        <v>0</v>
      </c>
      <c r="M19" s="21">
        <f t="shared" ca="1" si="4"/>
        <v>0</v>
      </c>
      <c r="N19" s="21">
        <f t="shared" ca="1" si="5"/>
        <v>0</v>
      </c>
      <c r="O19" s="21">
        <f t="shared" ca="1" si="6"/>
        <v>7.6419239137218728E-4</v>
      </c>
      <c r="P19" s="21">
        <f t="shared" si="7"/>
        <v>97.948694910053391</v>
      </c>
      <c r="Q19" s="21">
        <f t="shared" si="8"/>
        <v>120.98715640415034</v>
      </c>
      <c r="R19" s="21">
        <f t="shared" si="9"/>
        <v>117.66583107132928</v>
      </c>
      <c r="S19" s="21">
        <f t="shared" si="10"/>
        <v>344.73554669255418</v>
      </c>
      <c r="W19" s="14">
        <f ca="1">IF(L19="xx","xx",(L19-MAX(L$3:L19))/MAX(L$3:L19))</f>
        <v>-1</v>
      </c>
      <c r="X19" s="14">
        <f ca="1">IF(M19="xx","xx",(M19-MAX(M$3:M19))/MAX(M$3:M19))</f>
        <v>-1</v>
      </c>
      <c r="Y19" s="14">
        <f ca="1">IF(N19="xx","xx",(N19-MAX(N$3:N19))/MAX(N$3:N19))</f>
        <v>-1</v>
      </c>
      <c r="Z19" s="14">
        <f ca="1">IF(O19="xx","xx",(O19-MAX(O$3:O19))/MAX(O$3:O19))</f>
        <v>-0.99999235807608633</v>
      </c>
      <c r="AA19" s="14">
        <f>IF(P19="xx","xx",(P19-MAX(P$3:P19))/MAX(P$3:P19))</f>
        <v>-7.8252190496882812E-2</v>
      </c>
      <c r="AB19" s="14">
        <f>IF(Q19="xx","xx",(Q19-MAX(Q$3:Q19))/MAX(Q$3:Q19))</f>
        <v>-1.9582533447079817E-2</v>
      </c>
      <c r="AC19" s="14">
        <f>IF(R19="xx","xx",(R19-MAX(R$3:R19))/MAX(R$3:R19))</f>
        <v>-4.7528626136443958E-2</v>
      </c>
      <c r="AD19" s="14">
        <f>IF(S19="xx","xx",(S19-MAX(S$3:S19))/MAX(S$3:S19))</f>
        <v>-0.56209975239657672</v>
      </c>
    </row>
    <row r="20" spans="1:30" x14ac:dyDescent="0.25">
      <c r="A20" s="8">
        <f t="shared" ca="1" si="0"/>
        <v>1</v>
      </c>
      <c r="B20" s="8">
        <f t="shared" ca="1" si="1"/>
        <v>-1</v>
      </c>
      <c r="C20" s="8">
        <f ca="1">(_xlfn.XLOOKUP(RAND(),Turista!E:E,Turista!A:A,,1,1)-5)/5</f>
        <v>1</v>
      </c>
      <c r="D20" s="8" cm="1">
        <f t="array" aca="1" ref="D20" ca="1">INDEX('Turista x1000'!A$1:A$2000,RANDBETWEEN(1,2000))</f>
        <v>-0.30399999999999999</v>
      </c>
      <c r="E20" s="9">
        <v>3.1068351165920216E-2</v>
      </c>
      <c r="F20" s="9">
        <v>3.6257248488482219E-2</v>
      </c>
      <c r="G20" s="9">
        <v>6.787378931492194E-2</v>
      </c>
      <c r="H20" s="9">
        <v>-0.11839839821153808</v>
      </c>
      <c r="L20" s="21">
        <f t="shared" ca="1" si="3"/>
        <v>0</v>
      </c>
      <c r="M20" s="21">
        <f t="shared" ca="1" si="4"/>
        <v>0</v>
      </c>
      <c r="N20" s="21">
        <f t="shared" ca="1" si="5"/>
        <v>0</v>
      </c>
      <c r="O20" s="21">
        <f t="shared" ca="1" si="6"/>
        <v>3.7598265655511612E-4</v>
      </c>
      <c r="P20" s="21">
        <f t="shared" si="7"/>
        <v>98.660279958704521</v>
      </c>
      <c r="Q20" s="21">
        <f t="shared" si="8"/>
        <v>120.6615679557693</v>
      </c>
      <c r="R20" s="21">
        <f t="shared" si="9"/>
        <v>112.92093338613353</v>
      </c>
      <c r="S20" s="21">
        <f t="shared" si="10"/>
        <v>290.23687148573191</v>
      </c>
      <c r="W20" s="14">
        <f ca="1">IF(L20="xx","xx",(L20-MAX(L$3:L20))/MAX(L$3:L20))</f>
        <v>-1</v>
      </c>
      <c r="X20" s="14">
        <f ca="1">IF(M20="xx","xx",(M20-MAX(M$3:M20))/MAX(M$3:M20))</f>
        <v>-1</v>
      </c>
      <c r="Y20" s="14">
        <f ca="1">IF(N20="xx","xx",(N20-MAX(N$3:N20))/MAX(N$3:N20))</f>
        <v>-1</v>
      </c>
      <c r="Z20" s="14">
        <f ca="1">IF(O20="xx","xx",(O20-MAX(O$3:O20))/MAX(O$3:O20))</f>
        <v>-0.99999624017343447</v>
      </c>
      <c r="AA20" s="14">
        <f>IF(P20="xx","xx",(P20-MAX(P$3:P20))/MAX(P$3:P20))</f>
        <v>-7.1555807656134743E-2</v>
      </c>
      <c r="AB20" s="14">
        <f>IF(Q20="xx","xx",(Q20-MAX(Q$3:Q20))/MAX(Q$3:Q20))</f>
        <v>-2.2220934176445876E-2</v>
      </c>
      <c r="AC20" s="14">
        <f>IF(R20="xx","xx",(R20-MAX(R$3:R20))/MAX(R$3:R20))</f>
        <v>-8.5937220848367996E-2</v>
      </c>
      <c r="AD20" s="14">
        <f>IF(S20="xx","xx",(S20-MAX(S$3:S20))/MAX(S$3:S20))</f>
        <v>-0.63132668183884144</v>
      </c>
    </row>
    <row r="21" spans="1:30" x14ac:dyDescent="0.25">
      <c r="A21" s="8">
        <f t="shared" ca="1" si="0"/>
        <v>1</v>
      </c>
      <c r="B21" s="8">
        <f t="shared" ca="1" si="1"/>
        <v>-1</v>
      </c>
      <c r="C21" s="8">
        <f ca="1">(_xlfn.XLOOKUP(RAND(),Turista!E:E,Turista!A:A,,1,1)-5)/5</f>
        <v>-1</v>
      </c>
      <c r="D21" s="8" cm="1">
        <f t="array" aca="1" ref="D21" ca="1">INDEX('Turista x1000'!A$1:A$2000,RANDBETWEEN(1,2000))</f>
        <v>-0.55200000000000005</v>
      </c>
      <c r="E21" s="9">
        <v>-9.2456264075465255E-2</v>
      </c>
      <c r="F21" s="9">
        <v>5.6940197388254177E-2</v>
      </c>
      <c r="G21" s="9">
        <v>2.8324801225412921E-2</v>
      </c>
      <c r="H21" s="9">
        <v>0.12541856823999131</v>
      </c>
      <c r="L21" s="21">
        <f t="shared" ca="1" si="3"/>
        <v>0</v>
      </c>
      <c r="M21" s="21">
        <f t="shared" ca="1" si="4"/>
        <v>0</v>
      </c>
      <c r="N21" s="21">
        <f t="shared" ca="1" si="5"/>
        <v>0</v>
      </c>
      <c r="O21" s="21">
        <f t="shared" ca="1" si="6"/>
        <v>2.6168392896236078E-4</v>
      </c>
      <c r="P21" s="21">
        <f t="shared" si="7"/>
        <v>101.72549218258955</v>
      </c>
      <c r="Q21" s="21">
        <f t="shared" si="8"/>
        <v>125.0364244081515</v>
      </c>
      <c r="R21" s="21">
        <f t="shared" si="9"/>
        <v>120.58530502802829</v>
      </c>
      <c r="S21" s="21">
        <f t="shared" si="10"/>
        <v>255.87329079989323</v>
      </c>
      <c r="W21" s="14">
        <f ca="1">IF(L21="xx","xx",(L21-MAX(L$3:L21))/MAX(L$3:L21))</f>
        <v>-1</v>
      </c>
      <c r="X21" s="14">
        <f ca="1">IF(M21="xx","xx",(M21-MAX(M$3:M21))/MAX(M$3:M21))</f>
        <v>-1</v>
      </c>
      <c r="Y21" s="14">
        <f ca="1">IF(N21="xx","xx",(N21-MAX(N$3:N21))/MAX(N$3:N21))</f>
        <v>-1</v>
      </c>
      <c r="Z21" s="14">
        <f ca="1">IF(O21="xx","xx",(O21-MAX(O$3:O21))/MAX(O$3:O21))</f>
        <v>-0.9999973831607103</v>
      </c>
      <c r="AA21" s="14">
        <f>IF(P21="xx","xx",(P21-MAX(P$3:P21))/MAX(P$3:P21))</f>
        <v>-4.2710577450436424E-2</v>
      </c>
      <c r="AB21" s="14">
        <f>IF(Q21="xx","xx",(Q21-MAX(Q$3:Q21))/MAX(Q$3:Q21))</f>
        <v>0</v>
      </c>
      <c r="AC21" s="14">
        <f>IF(R21="xx","xx",(R21-MAX(R$3:R21))/MAX(R$3:R21))</f>
        <v>-2.3896316355618116E-2</v>
      </c>
      <c r="AD21" s="14">
        <f>IF(S21="xx","xx",(S21-MAX(S$3:S21))/MAX(S$3:S21))</f>
        <v>-0.67497701217245543</v>
      </c>
    </row>
    <row r="22" spans="1:30" x14ac:dyDescent="0.25">
      <c r="A22" s="8">
        <f t="shared" ca="1" si="0"/>
        <v>1</v>
      </c>
      <c r="B22" s="8">
        <f t="shared" ca="1" si="1"/>
        <v>-1</v>
      </c>
      <c r="C22" s="8">
        <f ca="1">(_xlfn.XLOOKUP(RAND(),Turista!E:E,Turista!A:A,,1,1)-5)/5</f>
        <v>-1</v>
      </c>
      <c r="D22" s="8" cm="1">
        <f t="array" aca="1" ref="D22" ca="1">INDEX('Turista x1000'!A$1:A$2000,RANDBETWEEN(1,2000))</f>
        <v>-0.59299999999999997</v>
      </c>
      <c r="E22" s="9">
        <v>-8.8227370743695355E-3</v>
      </c>
      <c r="F22" s="9">
        <v>1.5124308420567445E-2</v>
      </c>
      <c r="G22" s="9">
        <v>-1.7396379920706195E-2</v>
      </c>
      <c r="H22" s="9">
        <v>-0.12929697137828688</v>
      </c>
      <c r="L22" s="21">
        <f t="shared" ca="1" si="3"/>
        <v>0</v>
      </c>
      <c r="M22" s="21">
        <f t="shared" ca="1" si="4"/>
        <v>0</v>
      </c>
      <c r="N22" s="21">
        <f t="shared" ca="1" si="5"/>
        <v>0</v>
      </c>
      <c r="O22" s="21">
        <f t="shared" ca="1" si="6"/>
        <v>1.1723440017513761E-4</v>
      </c>
      <c r="P22" s="21">
        <f t="shared" si="7"/>
        <v>92.320333214149372</v>
      </c>
      <c r="Q22" s="21">
        <f t="shared" si="8"/>
        <v>132.15602309467317</v>
      </c>
      <c r="R22" s="21">
        <f t="shared" si="9"/>
        <v>124.00085982365297</v>
      </c>
      <c r="S22" s="21">
        <f t="shared" si="10"/>
        <v>287.96455258287079</v>
      </c>
      <c r="W22" s="14">
        <f ca="1">IF(L22="xx","xx",(L22-MAX(L$3:L22))/MAX(L$3:L22))</f>
        <v>-1</v>
      </c>
      <c r="X22" s="14">
        <f ca="1">IF(M22="xx","xx",(M22-MAX(M$3:M22))/MAX(M$3:M22))</f>
        <v>-1</v>
      </c>
      <c r="Y22" s="14">
        <f ca="1">IF(N22="xx","xx",(N22-MAX(N$3:N22))/MAX(N$3:N22))</f>
        <v>-1</v>
      </c>
      <c r="Z22" s="14">
        <f ca="1">IF(O22="xx","xx",(O22-MAX(O$3:O22))/MAX(O$3:O22))</f>
        <v>-0.99999882765599823</v>
      </c>
      <c r="AA22" s="14">
        <f>IF(P22="xx","xx",(P22-MAX(P$3:P22))/MAX(P$3:P22))</f>
        <v>-0.13121798109832852</v>
      </c>
      <c r="AB22" s="14">
        <f>IF(Q22="xx","xx",(Q22-MAX(Q$3:Q22))/MAX(Q$3:Q22))</f>
        <v>0</v>
      </c>
      <c r="AC22" s="14">
        <f>IF(R22="xx","xx",(R22-MAX(R$3:R22))/MAX(R$3:R22))</f>
        <v>0</v>
      </c>
      <c r="AD22" s="14">
        <f>IF(S22="xx","xx",(S22-MAX(S$3:S22))/MAX(S$3:S22))</f>
        <v>-0.63421309439404061</v>
      </c>
    </row>
    <row r="23" spans="1:30" x14ac:dyDescent="0.25">
      <c r="A23" s="8">
        <f t="shared" ca="1" si="0"/>
        <v>1</v>
      </c>
      <c r="B23" s="8">
        <f t="shared" ca="1" si="1"/>
        <v>-1</v>
      </c>
      <c r="C23" s="8">
        <f ca="1">(_xlfn.XLOOKUP(RAND(),Turista!E:E,Turista!A:A,,1,1)-5)/5</f>
        <v>9</v>
      </c>
      <c r="D23" s="8" cm="1">
        <f t="array" aca="1" ref="D23" ca="1">INDEX('Turista x1000'!A$1:A$2000,RANDBETWEEN(1,2000))</f>
        <v>-0.57599999999999996</v>
      </c>
      <c r="E23" s="9">
        <v>-0.11542774002623368</v>
      </c>
      <c r="F23" s="9">
        <v>4.7260543926730403E-2</v>
      </c>
      <c r="G23" s="9">
        <v>3.8177649749836062E-2</v>
      </c>
      <c r="H23" s="9">
        <v>-0.27209066138913918</v>
      </c>
      <c r="L23" s="21">
        <f t="shared" ca="1" si="3"/>
        <v>0</v>
      </c>
      <c r="M23" s="21">
        <f t="shared" ca="1" si="4"/>
        <v>0</v>
      </c>
      <c r="N23" s="21">
        <f t="shared" ca="1" si="5"/>
        <v>0</v>
      </c>
      <c r="O23" s="21">
        <f t="shared" ca="1" si="6"/>
        <v>4.7714400871281012E-5</v>
      </c>
      <c r="P23" s="21">
        <f t="shared" si="7"/>
        <v>91.505815187582741</v>
      </c>
      <c r="Q23" s="21">
        <f t="shared" si="8"/>
        <v>134.15479154759265</v>
      </c>
      <c r="R23" s="21">
        <f t="shared" si="9"/>
        <v>121.84369375566648</v>
      </c>
      <c r="S23" s="21">
        <f t="shared" si="10"/>
        <v>250.73160806960217</v>
      </c>
      <c r="W23" s="14">
        <f ca="1">IF(L23="xx","xx",(L23-MAX(L$3:L23))/MAX(L$3:L23))</f>
        <v>-1</v>
      </c>
      <c r="X23" s="14">
        <f ca="1">IF(M23="xx","xx",(M23-MAX(M$3:M23))/MAX(M$3:M23))</f>
        <v>-1</v>
      </c>
      <c r="Y23" s="14">
        <f ca="1">IF(N23="xx","xx",(N23-MAX(N$3:N23))/MAX(N$3:N23))</f>
        <v>-1</v>
      </c>
      <c r="Z23" s="14">
        <f ca="1">IF(O23="xx","xx",(O23-MAX(O$3:O23))/MAX(O$3:O23))</f>
        <v>-0.99999952285599125</v>
      </c>
      <c r="AA23" s="14">
        <f>IF(P23="xx","xx",(P23-MAX(P$3:P23))/MAX(P$3:P23))</f>
        <v>-0.13888301642603798</v>
      </c>
      <c r="AB23" s="14">
        <f>IF(Q23="xx","xx",(Q23-MAX(Q$3:Q23))/MAX(Q$3:Q23))</f>
        <v>0</v>
      </c>
      <c r="AC23" s="14">
        <f>IF(R23="xx","xx",(R23-MAX(R$3:R23))/MAX(R$3:R23))</f>
        <v>-1.7396379920706154E-2</v>
      </c>
      <c r="AD23" s="14">
        <f>IF(S23="xx","xx",(S23-MAX(S$3:S23))/MAX(S$3:S23))</f>
        <v>-0.68150823345872635</v>
      </c>
    </row>
    <row r="24" spans="1:30" x14ac:dyDescent="0.25">
      <c r="A24" s="8">
        <f t="shared" ca="1" si="0"/>
        <v>-1</v>
      </c>
      <c r="B24" s="8">
        <f t="shared" ca="1" si="1"/>
        <v>-1</v>
      </c>
      <c r="C24" s="8">
        <f ca="1">(_xlfn.XLOOKUP(RAND(),Turista!E:E,Turista!A:A,,1,1)-5)/5</f>
        <v>-1</v>
      </c>
      <c r="D24" s="8" cm="1">
        <f t="array" aca="1" ref="D24" ca="1">INDEX('Turista x1000'!A$1:A$2000,RANDBETWEEN(1,2000))</f>
        <v>-0.52600000000000002</v>
      </c>
      <c r="E24" s="9">
        <v>2.9525875430613802E-2</v>
      </c>
      <c r="F24" s="9">
        <v>-2.0643876228285674E-3</v>
      </c>
      <c r="G24" s="9">
        <v>-3.8895028291039746E-2</v>
      </c>
      <c r="H24" s="9">
        <v>0.17882821551783423</v>
      </c>
      <c r="L24" s="21">
        <f t="shared" ca="1" si="3"/>
        <v>0</v>
      </c>
      <c r="M24" s="21">
        <f t="shared" ca="1" si="4"/>
        <v>0</v>
      </c>
      <c r="N24" s="21">
        <f t="shared" ca="1" si="5"/>
        <v>0</v>
      </c>
      <c r="O24" s="21">
        <f t="shared" ca="1" si="6"/>
        <v>2.023090596942315E-5</v>
      </c>
      <c r="P24" s="21">
        <f t="shared" si="7"/>
        <v>80.943505741221855</v>
      </c>
      <c r="Q24" s="21">
        <f t="shared" si="8"/>
        <v>140.49501996650901</v>
      </c>
      <c r="R24" s="21">
        <f t="shared" si="9"/>
        <v>126.49539962009661</v>
      </c>
      <c r="S24" s="21">
        <f t="shared" si="10"/>
        <v>182.50987899878169</v>
      </c>
      <c r="W24" s="14">
        <f ca="1">IF(L24="xx","xx",(L24-MAX(L$3:L24))/MAX(L$3:L24))</f>
        <v>-1</v>
      </c>
      <c r="X24" s="14">
        <f ca="1">IF(M24="xx","xx",(M24-MAX(M$3:M24))/MAX(M$3:M24))</f>
        <v>-1</v>
      </c>
      <c r="Y24" s="14">
        <f ca="1">IF(N24="xx","xx",(N24-MAX(N$3:N24))/MAX(N$3:N24))</f>
        <v>-1</v>
      </c>
      <c r="Z24" s="14">
        <f ca="1">IF(O24="xx","xx",(O24-MAX(O$3:O24))/MAX(O$3:O24))</f>
        <v>-0.99999979769094027</v>
      </c>
      <c r="AA24" s="14">
        <f>IF(P24="xx","xx",(P24-MAX(P$3:P24))/MAX(P$3:P24))</f>
        <v>-0.2382798037381878</v>
      </c>
      <c r="AB24" s="14">
        <f>IF(Q24="xx","xx",(Q24-MAX(Q$3:Q24))/MAX(Q$3:Q24))</f>
        <v>0</v>
      </c>
      <c r="AC24" s="14">
        <f>IF(R24="xx","xx",(R24-MAX(R$3:R24))/MAX(R$3:R24))</f>
        <v>0</v>
      </c>
      <c r="AD24" s="14">
        <f>IF(S24="xx","xx",(S24-MAX(S$3:S24))/MAX(S$3:S24))</f>
        <v>-0.76816686886393692</v>
      </c>
    </row>
    <row r="25" spans="1:30" x14ac:dyDescent="0.25">
      <c r="A25" s="8">
        <f t="shared" ca="1" si="0"/>
        <v>1</v>
      </c>
      <c r="B25" s="8">
        <f t="shared" ca="1" si="1"/>
        <v>-1</v>
      </c>
      <c r="C25" s="8">
        <f ca="1">(_xlfn.XLOOKUP(RAND(),Turista!E:E,Turista!A:A,,1,1)-5)/5</f>
        <v>-1</v>
      </c>
      <c r="D25" s="8" cm="1">
        <f t="array" aca="1" ref="D25" ca="1">INDEX('Turista x1000'!A$1:A$2000,RANDBETWEEN(1,2000))</f>
        <v>-0.51900000000000002</v>
      </c>
      <c r="E25" s="9">
        <v>0.11813155274141929</v>
      </c>
      <c r="F25" s="9">
        <v>-5.2557794801778024E-2</v>
      </c>
      <c r="G25" s="9">
        <v>-8.6425700735158983E-2</v>
      </c>
      <c r="H25" s="9">
        <v>1.5864069656446045E-3</v>
      </c>
      <c r="L25" s="21">
        <f t="shared" ca="1" si="3"/>
        <v>0</v>
      </c>
      <c r="M25" s="21">
        <f t="shared" ca="1" si="4"/>
        <v>0</v>
      </c>
      <c r="N25" s="21">
        <f t="shared" ca="1" si="5"/>
        <v>0</v>
      </c>
      <c r="O25" s="21">
        <f t="shared" ca="1" si="6"/>
        <v>9.5894494295065728E-6</v>
      </c>
      <c r="P25" s="21">
        <f t="shared" si="7"/>
        <v>83.333433608654346</v>
      </c>
      <c r="Q25" s="21">
        <f t="shared" si="8"/>
        <v>140.20498378622108</v>
      </c>
      <c r="R25" s="21">
        <f t="shared" si="9"/>
        <v>121.57535747318657</v>
      </c>
      <c r="S25" s="21">
        <f t="shared" si="10"/>
        <v>215.14779497450968</v>
      </c>
      <c r="W25" s="14">
        <f ca="1">IF(L25="xx","xx",(L25-MAX(L$3:L25))/MAX(L$3:L25))</f>
        <v>-1</v>
      </c>
      <c r="X25" s="14">
        <f ca="1">IF(M25="xx","xx",(M25-MAX(M$3:M25))/MAX(M$3:M25))</f>
        <v>-1</v>
      </c>
      <c r="Y25" s="14">
        <f ca="1">IF(N25="xx","xx",(N25-MAX(N$3:N25))/MAX(N$3:N25))</f>
        <v>-1</v>
      </c>
      <c r="Z25" s="14">
        <f ca="1">IF(O25="xx","xx",(O25-MAX(O$3:O25))/MAX(O$3:O25))</f>
        <v>-0.99999990410550565</v>
      </c>
      <c r="AA25" s="14">
        <f>IF(P25="xx","xx",(P25-MAX(P$3:P25))/MAX(P$3:P25))</f>
        <v>-0.21578934811037881</v>
      </c>
      <c r="AB25" s="14">
        <f>IF(Q25="xx","xx",(Q25-MAX(Q$3:Q25))/MAX(Q$3:Q25))</f>
        <v>-2.0643876228286658E-3</v>
      </c>
      <c r="AC25" s="14">
        <f>IF(R25="xx","xx",(R25-MAX(R$3:R25))/MAX(R$3:R25))</f>
        <v>-3.8895028291039739E-2</v>
      </c>
      <c r="AD25" s="14">
        <f>IF(S25="xx","xx",(S25-MAX(S$3:S25))/MAX(S$3:S25))</f>
        <v>-0.72670856372496262</v>
      </c>
    </row>
    <row r="26" spans="1:30" x14ac:dyDescent="0.25">
      <c r="A26" s="8">
        <f t="shared" ca="1" si="0"/>
        <v>-1</v>
      </c>
      <c r="B26" s="8">
        <f t="shared" ca="1" si="1"/>
        <v>-1</v>
      </c>
      <c r="C26" s="8">
        <f ca="1">(_xlfn.XLOOKUP(RAND(),Turista!E:E,Turista!A:A,,1,1)-5)/5</f>
        <v>-1</v>
      </c>
      <c r="D26" s="8" cm="1">
        <f t="array" aca="1" ref="D26" ca="1">INDEX('Turista x1000'!A$1:A$2000,RANDBETWEEN(1,2000))</f>
        <v>-0.57299999999999995</v>
      </c>
      <c r="E26" s="9">
        <v>-9.8922175144100954E-2</v>
      </c>
      <c r="F26" s="9">
        <v>1.8881325087095613E-2</v>
      </c>
      <c r="G26" s="9">
        <v>2.9828330320562868E-2</v>
      </c>
      <c r="H26" s="9">
        <v>-7.4299163930287127E-2</v>
      </c>
      <c r="L26" s="21">
        <f t="shared" ca="1" si="3"/>
        <v>0</v>
      </c>
      <c r="M26" s="21">
        <f t="shared" ca="1" si="4"/>
        <v>0</v>
      </c>
      <c r="N26" s="21">
        <f t="shared" ca="1" si="5"/>
        <v>0</v>
      </c>
      <c r="O26" s="21">
        <f t="shared" ca="1" si="6"/>
        <v>4.6125251755926612E-6</v>
      </c>
      <c r="P26" s="21">
        <f t="shared" si="7"/>
        <v>93.177741516118658</v>
      </c>
      <c r="Q26" s="21">
        <f t="shared" si="8"/>
        <v>132.83611901819825</v>
      </c>
      <c r="R26" s="21">
        <f t="shared" si="9"/>
        <v>111.06812201143897</v>
      </c>
      <c r="S26" s="21">
        <f t="shared" si="10"/>
        <v>215.48910693510032</v>
      </c>
      <c r="W26" s="14">
        <f ca="1">IF(L26="xx","xx",(L26-MAX(L$3:L26))/MAX(L$3:L26))</f>
        <v>-1</v>
      </c>
      <c r="X26" s="14">
        <f ca="1">IF(M26="xx","xx",(M26-MAX(M$3:M26))/MAX(M$3:M26))</f>
        <v>-1</v>
      </c>
      <c r="Y26" s="14">
        <f ca="1">IF(N26="xx","xx",(N26-MAX(N$3:N26))/MAX(N$3:N26))</f>
        <v>-1</v>
      </c>
      <c r="Z26" s="14">
        <f ca="1">IF(O26="xx","xx",(O26-MAX(O$3:O26))/MAX(O$3:O26))</f>
        <v>-0.99999995387474827</v>
      </c>
      <c r="AA26" s="14">
        <f>IF(P26="xx","xx",(P26-MAX(P$3:P26))/MAX(P$3:P26))</f>
        <v>-0.12314932612629724</v>
      </c>
      <c r="AB26" s="14">
        <f>IF(Q26="xx","xx",(Q26-MAX(Q$3:Q26))/MAX(Q$3:Q26))</f>
        <v>-5.4513682763534792E-2</v>
      </c>
      <c r="AC26" s="14">
        <f>IF(R26="xx","xx",(R26-MAX(R$3:R26))/MAX(R$3:R26))</f>
        <v>-0.12195919895103179</v>
      </c>
      <c r="AD26" s="14">
        <f>IF(S26="xx","xx",(S26-MAX(S$3:S26))/MAX(S$3:S26))</f>
        <v>-0.7262750122868048</v>
      </c>
    </row>
    <row r="27" spans="1:30" x14ac:dyDescent="0.25">
      <c r="A27" s="8">
        <f t="shared" ca="1" si="0"/>
        <v>-1</v>
      </c>
      <c r="B27" s="8">
        <f t="shared" ca="1" si="1"/>
        <v>-1</v>
      </c>
      <c r="C27" s="8">
        <f ca="1">(_xlfn.XLOOKUP(RAND(),Turista!E:E,Turista!A:A,,1,1)-5)/5</f>
        <v>1</v>
      </c>
      <c r="D27" s="8" cm="1">
        <f t="array" aca="1" ref="D27" ca="1">INDEX('Turista x1000'!A$1:A$2000,RANDBETWEEN(1,2000))</f>
        <v>-0.56399999999999995</v>
      </c>
      <c r="E27" s="9">
        <v>-7.3011927549419764E-2</v>
      </c>
      <c r="F27" s="9">
        <v>2.1065872954141973E-2</v>
      </c>
      <c r="G27" s="9">
        <v>-1.2495579299741211E-2</v>
      </c>
      <c r="H27" s="9">
        <v>-2.1694752941023854E-3</v>
      </c>
      <c r="L27" s="21">
        <f t="shared" ca="1" si="3"/>
        <v>0</v>
      </c>
      <c r="M27" s="21">
        <f t="shared" ca="1" si="4"/>
        <v>0</v>
      </c>
      <c r="N27" s="21">
        <f t="shared" ca="1" si="5"/>
        <v>0</v>
      </c>
      <c r="O27" s="21">
        <f t="shared" ca="1" si="6"/>
        <v>1.9695482499780664E-6</v>
      </c>
      <c r="P27" s="21">
        <f t="shared" si="7"/>
        <v>83.9603966503294</v>
      </c>
      <c r="Q27" s="21">
        <f t="shared" si="8"/>
        <v>135.34424096468896</v>
      </c>
      <c r="R27" s="21">
        <f t="shared" si="9"/>
        <v>114.38109864288076</v>
      </c>
      <c r="S27" s="21">
        <f t="shared" si="10"/>
        <v>199.47844645373814</v>
      </c>
      <c r="W27" s="14">
        <f ca="1">IF(L27="xx","xx",(L27-MAX(L$3:L27))/MAX(L$3:L27))</f>
        <v>-1</v>
      </c>
      <c r="X27" s="14">
        <f ca="1">IF(M27="xx","xx",(M27-MAX(M$3:M27))/MAX(M$3:M27))</f>
        <v>-1</v>
      </c>
      <c r="Y27" s="14">
        <f ca="1">IF(N27="xx","xx",(N27-MAX(N$3:N27))/MAX(N$3:N27))</f>
        <v>-1</v>
      </c>
      <c r="Z27" s="14">
        <f ca="1">IF(O27="xx","xx",(O27-MAX(O$3:O27))/MAX(O$3:O27))</f>
        <v>-0.99999998030451753</v>
      </c>
      <c r="AA27" s="14">
        <f>IF(P27="xx","xx",(P27-MAX(P$3:P27))/MAX(P$3:P27))</f>
        <v>-0.20988930206245462</v>
      </c>
      <c r="AB27" s="14">
        <f>IF(Q27="xx","xx",(Q27-MAX(Q$3:Q27))/MAX(Q$3:Q27))</f>
        <v>-3.6661648242392333E-2</v>
      </c>
      <c r="AC27" s="14">
        <f>IF(R27="xx","xx",(R27-MAX(R$3:R27))/MAX(R$3:R27))</f>
        <v>-9.5768707902411515E-2</v>
      </c>
      <c r="AD27" s="14">
        <f>IF(S27="xx","xx",(S27-MAX(S$3:S27))/MAX(S$3:S27))</f>
        <v>-0.74661255002072346</v>
      </c>
    </row>
    <row r="28" spans="1:30" x14ac:dyDescent="0.25">
      <c r="A28" s="8">
        <f t="shared" ca="1" si="0"/>
        <v>-1</v>
      </c>
      <c r="B28" s="8">
        <f t="shared" ca="1" si="1"/>
        <v>-1</v>
      </c>
      <c r="C28" s="8">
        <f ca="1">(_xlfn.XLOOKUP(RAND(),Turista!E:E,Turista!A:A,,1,1)-5)/5</f>
        <v>1</v>
      </c>
      <c r="D28" s="8" cm="1">
        <f t="array" aca="1" ref="D28" ca="1">INDEX('Turista x1000'!A$1:A$2000,RANDBETWEEN(1,2000))</f>
        <v>-0.443</v>
      </c>
      <c r="E28" s="9">
        <v>2.8805640286477363E-2</v>
      </c>
      <c r="F28" s="9">
        <v>5.5332835773672873E-2</v>
      </c>
      <c r="G28" s="9">
        <v>3.5377496604561687E-2</v>
      </c>
      <c r="H28" s="9">
        <v>0.12457308714727855</v>
      </c>
      <c r="L28" s="21">
        <f t="shared" ca="1" si="3"/>
        <v>0</v>
      </c>
      <c r="M28" s="21">
        <f t="shared" ca="1" si="4"/>
        <v>0</v>
      </c>
      <c r="N28" s="21">
        <f t="shared" ca="1" si="5"/>
        <v>0</v>
      </c>
      <c r="O28" s="21">
        <f t="shared" ca="1" si="6"/>
        <v>8.5872303699043706E-7</v>
      </c>
      <c r="P28" s="21">
        <f t="shared" si="7"/>
        <v>77.830286253075002</v>
      </c>
      <c r="Q28" s="21">
        <f t="shared" si="8"/>
        <v>138.19538554992587</v>
      </c>
      <c r="R28" s="21">
        <f t="shared" si="9"/>
        <v>112.95184055439712</v>
      </c>
      <c r="S28" s="21">
        <f t="shared" si="10"/>
        <v>199.04568289245083</v>
      </c>
      <c r="W28" s="14">
        <f ca="1">IF(L28="xx","xx",(L28-MAX(L$3:L28))/MAX(L$3:L28))</f>
        <v>-1</v>
      </c>
      <c r="X28" s="14">
        <f ca="1">IF(M28="xx","xx",(M28-MAX(M$3:M28))/MAX(M$3:M28))</f>
        <v>-1</v>
      </c>
      <c r="Y28" s="14">
        <f ca="1">IF(N28="xx","xx",(N28-MAX(N$3:N28))/MAX(N$3:N28))</f>
        <v>-1</v>
      </c>
      <c r="Z28" s="14">
        <f ca="1">IF(O28="xx","xx",(O28-MAX(O$3:O28))/MAX(O$3:O28))</f>
        <v>-0.99999999141276963</v>
      </c>
      <c r="AA28" s="14">
        <f>IF(P28="xx","xx",(P28-MAX(P$3:P28))/MAX(P$3:P28))</f>
        <v>-0.26757680709629217</v>
      </c>
      <c r="AB28" s="14">
        <f>IF(Q28="xx","xx",(Q28-MAX(Q$3:Q28))/MAX(Q$3:Q28))</f>
        <v>-1.6368084912414087E-2</v>
      </c>
      <c r="AC28" s="14">
        <f>IF(R28="xx","xx",(R28-MAX(R$3:R28))/MAX(R$3:R28))</f>
        <v>-0.10706760171812436</v>
      </c>
      <c r="AD28" s="14">
        <f>IF(S28="xx","xx",(S28-MAX(S$3:S28))/MAX(S$3:S28))</f>
        <v>-0.74716226783328898</v>
      </c>
    </row>
    <row r="29" spans="1:30" x14ac:dyDescent="0.25">
      <c r="A29" s="8">
        <f t="shared" ca="1" si="0"/>
        <v>1</v>
      </c>
      <c r="B29" s="8">
        <f t="shared" ca="1" si="1"/>
        <v>-1</v>
      </c>
      <c r="C29" s="8">
        <f ca="1">(_xlfn.XLOOKUP(RAND(),Turista!E:E,Turista!A:A,,1,1)-5)/5</f>
        <v>-1</v>
      </c>
      <c r="D29" s="8" cm="1">
        <f t="array" aca="1" ref="D29" ca="1">INDEX('Turista x1000'!A$1:A$2000,RANDBETWEEN(1,2000))</f>
        <v>-0.51800000000000002</v>
      </c>
      <c r="E29" s="9">
        <v>1.5861465883870718E-2</v>
      </c>
      <c r="F29" s="9">
        <v>-2.0246466011932807E-2</v>
      </c>
      <c r="G29" s="9">
        <v>-6.8998709453752527E-3</v>
      </c>
      <c r="H29" s="9">
        <v>9.6402889448740536E-2</v>
      </c>
      <c r="L29" s="21">
        <f t="shared" ca="1" si="3"/>
        <v>0</v>
      </c>
      <c r="M29" s="21">
        <f t="shared" ca="1" si="4"/>
        <v>0</v>
      </c>
      <c r="N29" s="21">
        <f t="shared" ca="1" si="5"/>
        <v>0</v>
      </c>
      <c r="O29" s="21">
        <f t="shared" ca="1" si="6"/>
        <v>4.7830873160367334E-7</v>
      </c>
      <c r="P29" s="21">
        <f t="shared" si="7"/>
        <v>80.072237482274645</v>
      </c>
      <c r="Q29" s="21">
        <f t="shared" si="8"/>
        <v>145.84212812323932</v>
      </c>
      <c r="R29" s="21">
        <f t="shared" si="9"/>
        <v>116.9477939100893</v>
      </c>
      <c r="S29" s="21">
        <f t="shared" si="10"/>
        <v>223.84141809370166</v>
      </c>
      <c r="W29" s="14">
        <f ca="1">IF(L29="xx","xx",(L29-MAX(L$3:L29))/MAX(L$3:L29))</f>
        <v>-1</v>
      </c>
      <c r="X29" s="14">
        <f ca="1">IF(M29="xx","xx",(M29-MAX(M$3:M29))/MAX(M$3:M29))</f>
        <v>-1</v>
      </c>
      <c r="Y29" s="14">
        <f ca="1">IF(N29="xx","xx",(N29-MAX(N$3:N29))/MAX(N$3:N29))</f>
        <v>-1</v>
      </c>
      <c r="Z29" s="14">
        <f ca="1">IF(O29="xx","xx",(O29-MAX(O$3:O29))/MAX(O$3:O29))</f>
        <v>-0.99999999521691263</v>
      </c>
      <c r="AA29" s="14">
        <f>IF(P29="xx","xx",(P29-MAX(P$3:P29))/MAX(P$3:P29))</f>
        <v>-0.24647888806403476</v>
      </c>
      <c r="AB29" s="14">
        <f>IF(Q29="xx","xx",(Q29-MAX(Q$3:Q29))/MAX(Q$3:Q29))</f>
        <v>0</v>
      </c>
      <c r="AC29" s="14">
        <f>IF(R29="xx","xx",(R29-MAX(R$3:R29))/MAX(R$3:R29))</f>
        <v>-7.5477888829804163E-2</v>
      </c>
      <c r="AD29" s="14">
        <f>IF(S29="xx","xx",(S29-MAX(S$3:S29))/MAX(S$3:S29))</f>
        <v>-0.71566549098996501</v>
      </c>
    </row>
    <row r="30" spans="1:30" x14ac:dyDescent="0.25">
      <c r="A30" s="8">
        <f t="shared" ca="1" si="0"/>
        <v>1</v>
      </c>
      <c r="B30" s="8">
        <f t="shared" ca="1" si="1"/>
        <v>-1</v>
      </c>
      <c r="C30" s="8">
        <f ca="1">(_xlfn.XLOOKUP(RAND(),Turista!E:E,Turista!A:A,,1,1)-5)/5</f>
        <v>-1</v>
      </c>
      <c r="D30" s="8" cm="1">
        <f t="array" aca="1" ref="D30" ca="1">INDEX('Turista x1000'!A$1:A$2000,RANDBETWEEN(1,2000))</f>
        <v>-0.56699999999999995</v>
      </c>
      <c r="E30" s="9">
        <v>-7.0408653381893282E-2</v>
      </c>
      <c r="F30" s="9">
        <v>5.5245305658284671E-2</v>
      </c>
      <c r="G30" s="9">
        <v>4.061456761302229E-2</v>
      </c>
      <c r="H30" s="9">
        <v>-0.20871956884706122</v>
      </c>
      <c r="L30" s="21">
        <f t="shared" ca="1" si="3"/>
        <v>0</v>
      </c>
      <c r="M30" s="21">
        <f t="shared" ca="1" si="4"/>
        <v>0</v>
      </c>
      <c r="N30" s="21">
        <f t="shared" ca="1" si="5"/>
        <v>0</v>
      </c>
      <c r="O30" s="21">
        <f t="shared" ca="1" si="6"/>
        <v>2.3054480863297054E-7</v>
      </c>
      <c r="P30" s="21">
        <f t="shared" si="7"/>
        <v>81.342300545344941</v>
      </c>
      <c r="Q30" s="21">
        <f t="shared" si="8"/>
        <v>142.88934043308421</v>
      </c>
      <c r="R30" s="21">
        <f t="shared" si="9"/>
        <v>116.14086922476335</v>
      </c>
      <c r="S30" s="21">
        <f t="shared" si="10"/>
        <v>245.42037757623808</v>
      </c>
      <c r="W30" s="14">
        <f ca="1">IF(L30="xx","xx",(L30-MAX(L$3:L30))/MAX(L$3:L30))</f>
        <v>-1</v>
      </c>
      <c r="X30" s="14">
        <f ca="1">IF(M30="xx","xx",(M30-MAX(M$3:M30))/MAX(M$3:M30))</f>
        <v>-1</v>
      </c>
      <c r="Y30" s="14">
        <f ca="1">IF(N30="xx","xx",(N30-MAX(N$3:N30))/MAX(N$3:N30))</f>
        <v>-1</v>
      </c>
      <c r="Z30" s="14">
        <f ca="1">IF(O30="xx","xx",(O30-MAX(O$3:O30))/MAX(O$3:O30))</f>
        <v>-0.99999999769455183</v>
      </c>
      <c r="AA30" s="14">
        <f>IF(P30="xx","xx",(P30-MAX(P$3:P30))/MAX(P$3:P30))</f>
        <v>-0.23452693865428609</v>
      </c>
      <c r="AB30" s="14">
        <f>IF(Q30="xx","xx",(Q30-MAX(Q$3:Q30))/MAX(Q$3:Q30))</f>
        <v>-2.0246466011932744E-2</v>
      </c>
      <c r="AC30" s="14">
        <f>IF(R30="xx","xx",(R30-MAX(R$3:R30))/MAX(R$3:R30))</f>
        <v>-8.1856972083024351E-2</v>
      </c>
      <c r="AD30" s="14">
        <f>IF(S30="xx","xx",(S30-MAX(S$3:S30))/MAX(S$3:S30))</f>
        <v>-0.68825482275140881</v>
      </c>
    </row>
    <row r="31" spans="1:30" x14ac:dyDescent="0.25">
      <c r="A31" s="8">
        <f t="shared" ca="1" si="0"/>
        <v>1</v>
      </c>
      <c r="B31" s="8">
        <f t="shared" ca="1" si="1"/>
        <v>-1</v>
      </c>
      <c r="C31" s="8">
        <f ca="1">(_xlfn.XLOOKUP(RAND(),Turista!E:E,Turista!A:A,,1,1)-5)/5</f>
        <v>-1</v>
      </c>
      <c r="D31" s="8" cm="1">
        <f t="array" aca="1" ref="D31" ca="1">INDEX('Turista x1000'!A$1:A$2000,RANDBETWEEN(1,2000))</f>
        <v>-0.123</v>
      </c>
      <c r="E31" s="9">
        <v>-7.6155592993008003E-3</v>
      </c>
      <c r="F31" s="9">
        <v>5.4004491882997385E-4</v>
      </c>
      <c r="G31" s="9">
        <v>4.1697774134339838E-2</v>
      </c>
      <c r="H31" s="9">
        <v>3.1059824439953587E-2</v>
      </c>
      <c r="L31" s="21">
        <f t="shared" ca="1" si="3"/>
        <v>0</v>
      </c>
      <c r="M31" s="21">
        <f t="shared" ca="1" si="4"/>
        <v>0</v>
      </c>
      <c r="N31" s="21">
        <f t="shared" ca="1" si="5"/>
        <v>0</v>
      </c>
      <c r="O31" s="21">
        <f t="shared" ca="1" si="6"/>
        <v>9.9825902138076255E-8</v>
      </c>
      <c r="P31" s="21">
        <f t="shared" si="7"/>
        <v>75.615098700961966</v>
      </c>
      <c r="Q31" s="21">
        <f t="shared" si="8"/>
        <v>150.78330572062066</v>
      </c>
      <c r="R31" s="21">
        <f t="shared" si="9"/>
        <v>120.85788041052768</v>
      </c>
      <c r="S31" s="21">
        <f t="shared" si="10"/>
        <v>194.19634218224269</v>
      </c>
      <c r="W31" s="14">
        <f ca="1">IF(L31="xx","xx",(L31-MAX(L$3:L31))/MAX(L$3:L31))</f>
        <v>-1</v>
      </c>
      <c r="X31" s="14">
        <f ca="1">IF(M31="xx","xx",(M31-MAX(M$3:M31))/MAX(M$3:M31))</f>
        <v>-1</v>
      </c>
      <c r="Y31" s="14">
        <f ca="1">IF(N31="xx","xx",(N31-MAX(N$3:N31))/MAX(N$3:N31))</f>
        <v>-1</v>
      </c>
      <c r="Z31" s="14">
        <f ca="1">IF(O31="xx","xx",(O31-MAX(O$3:O31))/MAX(O$3:O31))</f>
        <v>-0.99999999900174108</v>
      </c>
      <c r="AA31" s="14">
        <f>IF(P31="xx","xx",(P31-MAX(P$3:P31))/MAX(P$3:P31))</f>
        <v>-0.28842286610375317</v>
      </c>
      <c r="AB31" s="14">
        <f>IF(Q31="xx","xx",(Q31-MAX(Q$3:Q31))/MAX(Q$3:Q31))</f>
        <v>0</v>
      </c>
      <c r="AC31" s="14">
        <f>IF(R31="xx","xx",(R31-MAX(R$3:R31))/MAX(R$3:R31))</f>
        <v>-4.4566989997265292E-2</v>
      </c>
      <c r="AD31" s="14">
        <f>IF(S31="xx","xx",(S31-MAX(S$3:S31))/MAX(S$3:S31))</f>
        <v>-0.7533221417368855</v>
      </c>
    </row>
    <row r="32" spans="1:30" x14ac:dyDescent="0.25">
      <c r="A32" s="8">
        <f t="shared" ca="1" si="0"/>
        <v>1</v>
      </c>
      <c r="B32" s="8">
        <f t="shared" ca="1" si="1"/>
        <v>-1</v>
      </c>
      <c r="C32" s="8">
        <f ca="1">(_xlfn.XLOOKUP(RAND(),Turista!E:E,Turista!A:A,,1,1)-5)/5</f>
        <v>-1</v>
      </c>
      <c r="D32" s="8" cm="1">
        <f t="array" aca="1" ref="D32" ca="1">INDEX('Turista x1000'!A$1:A$2000,RANDBETWEEN(1,2000))</f>
        <v>-0.56299999999999994</v>
      </c>
      <c r="E32" s="9">
        <v>-3.1853298558397358E-2</v>
      </c>
      <c r="F32" s="9">
        <v>-1.0823517693901774E-2</v>
      </c>
      <c r="G32" s="9">
        <v>-5.6667353702900436E-2</v>
      </c>
      <c r="H32" s="9">
        <v>0.35034199706988067</v>
      </c>
      <c r="L32" s="21">
        <f t="shared" ca="1" si="3"/>
        <v>0</v>
      </c>
      <c r="M32" s="21">
        <f t="shared" ca="1" si="4"/>
        <v>0</v>
      </c>
      <c r="N32" s="21">
        <f t="shared" ca="1" si="5"/>
        <v>0</v>
      </c>
      <c r="O32" s="21">
        <f t="shared" ca="1" si="6"/>
        <v>8.7547316175092872E-8</v>
      </c>
      <c r="P32" s="21">
        <f t="shared" si="7"/>
        <v>75.039247432882306</v>
      </c>
      <c r="Q32" s="21">
        <f t="shared" si="8"/>
        <v>150.86473547871947</v>
      </c>
      <c r="R32" s="21">
        <f t="shared" si="9"/>
        <v>125.89738501024092</v>
      </c>
      <c r="S32" s="21">
        <f t="shared" si="10"/>
        <v>200.2280464773043</v>
      </c>
      <c r="W32" s="14">
        <f ca="1">IF(L32="xx","xx",(L32-MAX(L$3:L32))/MAX(L$3:L32))</f>
        <v>-1</v>
      </c>
      <c r="X32" s="14">
        <f ca="1">IF(M32="xx","xx",(M32-MAX(M$3:M32))/MAX(M$3:M32))</f>
        <v>-1</v>
      </c>
      <c r="Y32" s="14">
        <f ca="1">IF(N32="xx","xx",(N32-MAX(N$3:N32))/MAX(N$3:N32))</f>
        <v>-1</v>
      </c>
      <c r="Z32" s="14">
        <f ca="1">IF(O32="xx","xx",(O32-MAX(O$3:O32))/MAX(O$3:O32))</f>
        <v>-0.99999999912452675</v>
      </c>
      <c r="AA32" s="14">
        <f>IF(P32="xx","xx",(P32-MAX(P$3:P32))/MAX(P$3:P32))</f>
        <v>-0.29384192396296654</v>
      </c>
      <c r="AB32" s="14">
        <f>IF(Q32="xx","xx",(Q32-MAX(Q$3:Q32))/MAX(Q$3:Q32))</f>
        <v>0</v>
      </c>
      <c r="AC32" s="14">
        <f>IF(R32="xx","xx",(R32-MAX(R$3:R32))/MAX(R$3:R32))</f>
        <v>-4.7275601456787967E-3</v>
      </c>
      <c r="AD32" s="14">
        <f>IF(S32="xx","xx",(S32-MAX(S$3:S32))/MAX(S$3:S32))</f>
        <v>-0.74566037076600922</v>
      </c>
    </row>
    <row r="33" spans="1:30" x14ac:dyDescent="0.25">
      <c r="A33" s="8">
        <f t="shared" ca="1" si="0"/>
        <v>-1</v>
      </c>
      <c r="B33" s="8">
        <f t="shared" ca="1" si="1"/>
        <v>-1</v>
      </c>
      <c r="C33" s="8">
        <f ca="1">(_xlfn.XLOOKUP(RAND(),Turista!E:E,Turista!A:A,,1,1)-5)/5</f>
        <v>-1</v>
      </c>
      <c r="D33" s="8" cm="1">
        <f t="array" aca="1" ref="D33" ca="1">INDEX('Turista x1000'!A$1:A$2000,RANDBETWEEN(1,2000))</f>
        <v>-0.61299999999999999</v>
      </c>
      <c r="E33" s="9">
        <v>-4.5250246083454515E-2</v>
      </c>
      <c r="F33" s="9">
        <v>-2.8855966526664556E-2</v>
      </c>
      <c r="G33" s="9">
        <v>-4.0233822905087591E-2</v>
      </c>
      <c r="H33" s="9">
        <v>0.25103865920494428</v>
      </c>
      <c r="L33" s="21">
        <f t="shared" ca="1" si="3"/>
        <v>0</v>
      </c>
      <c r="M33" s="21">
        <f t="shared" ca="1" si="4"/>
        <v>0</v>
      </c>
      <c r="N33" s="21">
        <f t="shared" ca="1" si="5"/>
        <v>0</v>
      </c>
      <c r="O33" s="21">
        <f t="shared" ca="1" si="6"/>
        <v>3.8258177168515588E-8</v>
      </c>
      <c r="P33" s="21">
        <f t="shared" si="7"/>
        <v>72.648999880805249</v>
      </c>
      <c r="Q33" s="21">
        <f t="shared" si="8"/>
        <v>149.23184834487972</v>
      </c>
      <c r="R33" s="21">
        <f t="shared" si="9"/>
        <v>118.76311336359537</v>
      </c>
      <c r="S33" s="21">
        <f t="shared" si="10"/>
        <v>270.37634014956399</v>
      </c>
      <c r="W33" s="14">
        <f ca="1">IF(L33="xx","xx",(L33-MAX(L$3:L33))/MAX(L$3:L33))</f>
        <v>-1</v>
      </c>
      <c r="X33" s="14">
        <f ca="1">IF(M33="xx","xx",(M33-MAX(M$3:M33))/MAX(M$3:M33))</f>
        <v>-1</v>
      </c>
      <c r="Y33" s="14">
        <f ca="1">IF(N33="xx","xx",(N33-MAX(N$3:N33))/MAX(N$3:N33))</f>
        <v>-1</v>
      </c>
      <c r="Z33" s="14">
        <f ca="1">IF(O33="xx","xx",(O33-MAX(O$3:O33))/MAX(O$3:O33))</f>
        <v>-0.99999999961741826</v>
      </c>
      <c r="AA33" s="14">
        <f>IF(P33="xx","xx",(P33-MAX(P$3:P33))/MAX(P$3:P33))</f>
        <v>-0.31633538798839766</v>
      </c>
      <c r="AB33" s="14">
        <f>IF(Q33="xx","xx",(Q33-MAX(Q$3:Q33))/MAX(Q$3:Q33))</f>
        <v>-1.0823517693901866E-2</v>
      </c>
      <c r="AC33" s="14">
        <f>IF(R33="xx","xx",(R33-MAX(R$3:R33))/MAX(R$3:R33))</f>
        <v>-6.112701552565232E-2</v>
      </c>
      <c r="AD33" s="14">
        <f>IF(S33="xx","xx",(S33-MAX(S$3:S33))/MAX(S$3:S33))</f>
        <v>-0.65655451712616009</v>
      </c>
    </row>
    <row r="34" spans="1:30" x14ac:dyDescent="0.25">
      <c r="A34" s="8">
        <f t="shared" ca="1" si="0"/>
        <v>-1</v>
      </c>
      <c r="B34" s="8">
        <f t="shared" ca="1" si="1"/>
        <v>-1</v>
      </c>
      <c r="C34" s="8">
        <f ca="1">(_xlfn.XLOOKUP(RAND(),Turista!E:E,Turista!A:A,,1,1)-5)/5</f>
        <v>-1</v>
      </c>
      <c r="D34" s="8" cm="1">
        <f t="array" aca="1" ref="D34" ca="1">INDEX('Turista x1000'!A$1:A$2000,RANDBETWEEN(1,2000))</f>
        <v>-0.53400000000000003</v>
      </c>
      <c r="E34" s="9">
        <v>2.0076586140725716E-2</v>
      </c>
      <c r="F34" s="9">
        <v>2.6268612986476647E-2</v>
      </c>
      <c r="G34" s="9">
        <v>1.4884994408061125E-2</v>
      </c>
      <c r="H34" s="9">
        <v>0.11063282531428964</v>
      </c>
      <c r="L34" s="21">
        <f t="shared" ca="1" si="3"/>
        <v>0</v>
      </c>
      <c r="M34" s="21">
        <f t="shared" ca="1" si="4"/>
        <v>0</v>
      </c>
      <c r="N34" s="21">
        <f t="shared" ca="1" si="5"/>
        <v>0</v>
      </c>
      <c r="O34" s="21">
        <f t="shared" ca="1" si="6"/>
        <v>1.4805914564215533E-8</v>
      </c>
      <c r="P34" s="21">
        <f t="shared" si="7"/>
        <v>69.361614758481949</v>
      </c>
      <c r="Q34" s="21">
        <f t="shared" si="8"/>
        <v>144.9256191243276</v>
      </c>
      <c r="R34" s="21">
        <f t="shared" si="9"/>
        <v>113.98481929286763</v>
      </c>
      <c r="S34" s="21">
        <f t="shared" si="10"/>
        <v>338.25125406145048</v>
      </c>
      <c r="W34" s="14">
        <f ca="1">IF(L34="xx","xx",(L34-MAX(L$3:L34))/MAX(L$3:L34))</f>
        <v>-1</v>
      </c>
      <c r="X34" s="14">
        <f ca="1">IF(M34="xx","xx",(M34-MAX(M$3:M34))/MAX(M$3:M34))</f>
        <v>-1</v>
      </c>
      <c r="Y34" s="14">
        <f ca="1">IF(N34="xx","xx",(N34-MAX(N$3:N34))/MAX(N$3:N34))</f>
        <v>-1</v>
      </c>
      <c r="Z34" s="14">
        <f ca="1">IF(O34="xx","xx",(O34-MAX(O$3:O34))/MAX(O$3:O34))</f>
        <v>-0.99999999985194077</v>
      </c>
      <c r="AA34" s="14">
        <f>IF(P34="xx","xx",(P34-MAX(P$3:P34))/MAX(P$3:P34))</f>
        <v>-0.34727137992047219</v>
      </c>
      <c r="AB34" s="14">
        <f>IF(Q34="xx","xx",(Q34-MAX(Q$3:Q34))/MAX(Q$3:Q34))</f>
        <v>-3.9367161156290395E-2</v>
      </c>
      <c r="AC34" s="14">
        <f>IF(R34="xx","xx",(R34-MAX(R$3:R34))/MAX(R$3:R34))</f>
        <v>-9.8901464913364295E-2</v>
      </c>
      <c r="AD34" s="14">
        <f>IF(S34="xx","xx",(S34-MAX(S$3:S34))/MAX(S$3:S34))</f>
        <v>-0.57033642359551662</v>
      </c>
    </row>
    <row r="35" spans="1:30" x14ac:dyDescent="0.25">
      <c r="A35" s="8">
        <f t="shared" ca="1" si="0"/>
        <v>1</v>
      </c>
      <c r="B35" s="8">
        <f t="shared" ca="1" si="1"/>
        <v>-1</v>
      </c>
      <c r="C35" s="8">
        <f ca="1">(_xlfn.XLOOKUP(RAND(),Turista!E:E,Turista!A:A,,1,1)-5)/5</f>
        <v>1</v>
      </c>
      <c r="D35" s="8" cm="1">
        <f t="array" aca="1" ref="D35" ca="1">INDEX('Turista x1000'!A$1:A$2000,RANDBETWEEN(1,2000))</f>
        <v>-0.56200000000000006</v>
      </c>
      <c r="E35" s="9">
        <v>6.4165138997658966E-2</v>
      </c>
      <c r="F35" s="9">
        <v>2.7379249527121008E-2</v>
      </c>
      <c r="G35" s="9">
        <v>5.2933650716320724E-2</v>
      </c>
      <c r="H35" s="9">
        <v>-0.14092019849900383</v>
      </c>
      <c r="L35" s="21">
        <f t="shared" ca="1" si="3"/>
        <v>0</v>
      </c>
      <c r="M35" s="21">
        <f t="shared" ca="1" si="4"/>
        <v>0</v>
      </c>
      <c r="N35" s="21">
        <f t="shared" ca="1" si="5"/>
        <v>0</v>
      </c>
      <c r="O35" s="21">
        <f t="shared" ca="1" si="6"/>
        <v>6.8995561869244381E-9</v>
      </c>
      <c r="P35" s="21">
        <f t="shared" si="7"/>
        <v>70.754159192040447</v>
      </c>
      <c r="Q35" s="21">
        <f t="shared" si="8"/>
        <v>148.73261412493008</v>
      </c>
      <c r="R35" s="21">
        <f t="shared" si="9"/>
        <v>115.68148269064582</v>
      </c>
      <c r="S35" s="21">
        <f t="shared" si="10"/>
        <v>375.67294596437034</v>
      </c>
      <c r="W35" s="14">
        <f ca="1">IF(L35="xx","xx",(L35-MAX(L$3:L35))/MAX(L$3:L35))</f>
        <v>-1</v>
      </c>
      <c r="X35" s="14">
        <f ca="1">IF(M35="xx","xx",(M35-MAX(M$3:M35))/MAX(M$3:M35))</f>
        <v>-1</v>
      </c>
      <c r="Y35" s="14">
        <f ca="1">IF(N35="xx","xx",(N35-MAX(N$3:N35))/MAX(N$3:N35))</f>
        <v>-1</v>
      </c>
      <c r="Z35" s="14">
        <f ca="1">IF(O35="xx","xx",(O35-MAX(O$3:O35))/MAX(O$3:O35))</f>
        <v>-0.99999999993100441</v>
      </c>
      <c r="AA35" s="14">
        <f>IF(P35="xx","xx",(P35-MAX(P$3:P35))/MAX(P$3:P35))</f>
        <v>-0.33416681755292849</v>
      </c>
      <c r="AB35" s="14">
        <f>IF(Q35="xx","xx",(Q35-MAX(Q$3:Q35))/MAX(Q$3:Q35))</f>
        <v>-1.4132668890604574E-2</v>
      </c>
      <c r="AC35" s="14">
        <f>IF(R35="xx","xx",(R35-MAX(R$3:R35))/MAX(R$3:R35))</f>
        <v>-8.5488618257487631E-2</v>
      </c>
      <c r="AD35" s="14">
        <f>IF(S35="xx","xx",(S35-MAX(S$3:S35))/MAX(S$3:S35))</f>
        <v>-0.52280152820324644</v>
      </c>
    </row>
    <row r="36" spans="1:30" x14ac:dyDescent="0.25">
      <c r="A36" s="8">
        <f t="shared" ca="1" si="0"/>
        <v>-1</v>
      </c>
      <c r="B36" s="8">
        <f t="shared" ca="1" si="1"/>
        <v>-1</v>
      </c>
      <c r="C36" s="8">
        <f ca="1">(_xlfn.XLOOKUP(RAND(),Turista!E:E,Turista!A:A,,1,1)-5)/5</f>
        <v>-1</v>
      </c>
      <c r="D36" s="8" cm="1">
        <f t="array" aca="1" ref="D36" ca="1">INDEX('Turista x1000'!A$1:A$2000,RANDBETWEEN(1,2000))</f>
        <v>-0.53500000000000003</v>
      </c>
      <c r="E36" s="9">
        <v>4.8345499714477214E-3</v>
      </c>
      <c r="F36" s="9">
        <v>-1.1732937295985679E-2</v>
      </c>
      <c r="G36" s="9">
        <v>8.893653484818298E-4</v>
      </c>
      <c r="H36" s="9">
        <v>0.18026799946267569</v>
      </c>
      <c r="L36" s="21">
        <f t="shared" ca="1" si="3"/>
        <v>0</v>
      </c>
      <c r="M36" s="21">
        <f t="shared" ca="1" si="4"/>
        <v>0</v>
      </c>
      <c r="N36" s="21">
        <f t="shared" ca="1" si="5"/>
        <v>0</v>
      </c>
      <c r="O36" s="21">
        <f t="shared" ca="1" si="6"/>
        <v>3.0220056098729034E-9</v>
      </c>
      <c r="P36" s="21">
        <f t="shared" si="7"/>
        <v>75.294109651260214</v>
      </c>
      <c r="Q36" s="21">
        <f t="shared" si="8"/>
        <v>152.80480147987754</v>
      </c>
      <c r="R36" s="21">
        <f t="shared" si="9"/>
        <v>121.80492588973857</v>
      </c>
      <c r="S36" s="21">
        <f t="shared" si="10"/>
        <v>322.73303984836571</v>
      </c>
      <c r="W36" s="14">
        <f ca="1">IF(L36="xx","xx",(L36-MAX(L$3:L36))/MAX(L$3:L36))</f>
        <v>-1</v>
      </c>
      <c r="X36" s="14">
        <f ca="1">IF(M36="xx","xx",(M36-MAX(M$3:M36))/MAX(M$3:M36))</f>
        <v>-1</v>
      </c>
      <c r="Y36" s="14">
        <f ca="1">IF(N36="xx","xx",(N36-MAX(N$3:N36))/MAX(N$3:N36))</f>
        <v>-1</v>
      </c>
      <c r="Z36" s="14">
        <f ca="1">IF(O36="xx","xx",(O36-MAX(O$3:O36))/MAX(O$3:O36))</f>
        <v>-0.99999999996977995</v>
      </c>
      <c r="AA36" s="14">
        <f>IF(P36="xx","xx",(P36-MAX(P$3:P36))/MAX(P$3:P36))</f>
        <v>-0.29144353885195851</v>
      </c>
      <c r="AB36" s="14">
        <f>IF(Q36="xx","xx",(Q36-MAX(Q$3:Q36))/MAX(Q$3:Q36))</f>
        <v>0</v>
      </c>
      <c r="AC36" s="14">
        <f>IF(R36="xx","xx",(R36-MAX(R$3:R36))/MAX(R$3:R36))</f>
        <v>-3.7080192200229629E-2</v>
      </c>
      <c r="AD36" s="14">
        <f>IF(S36="xx","xx",(S36-MAX(S$3:S36))/MAX(S$3:S36))</f>
        <v>-0.59004843157226627</v>
      </c>
    </row>
    <row r="37" spans="1:30" x14ac:dyDescent="0.25">
      <c r="A37" s="8">
        <f t="shared" ca="1" si="0"/>
        <v>1</v>
      </c>
      <c r="B37" s="8">
        <f t="shared" ca="1" si="1"/>
        <v>-1</v>
      </c>
      <c r="C37" s="8">
        <f ca="1">(_xlfn.XLOOKUP(RAND(),Turista!E:E,Turista!A:A,,1,1)-5)/5</f>
        <v>-1</v>
      </c>
      <c r="D37" s="8" cm="1">
        <f t="array" aca="1" ref="D37" ca="1">INDEX('Turista x1000'!A$1:A$2000,RANDBETWEEN(1,2000))</f>
        <v>-0.56299999999999994</v>
      </c>
      <c r="E37" s="9">
        <v>-2.0865764778245199E-2</v>
      </c>
      <c r="F37" s="9">
        <v>-3.5286144759958393E-3</v>
      </c>
      <c r="G37" s="9">
        <v>-1.4836907626951445E-2</v>
      </c>
      <c r="H37" s="9">
        <v>-8.9082360343792466E-2</v>
      </c>
      <c r="L37" s="21">
        <f t="shared" ca="1" si="3"/>
        <v>0</v>
      </c>
      <c r="M37" s="21">
        <f t="shared" ca="1" si="4"/>
        <v>0</v>
      </c>
      <c r="N37" s="21">
        <f t="shared" ca="1" si="5"/>
        <v>0</v>
      </c>
      <c r="O37" s="21">
        <f t="shared" ca="1" si="6"/>
        <v>1.4052326085909001E-9</v>
      </c>
      <c r="P37" s="21">
        <f t="shared" si="7"/>
        <v>75.658122786924892</v>
      </c>
      <c r="Q37" s="21">
        <f t="shared" si="8"/>
        <v>151.0119523255886</v>
      </c>
      <c r="R37" s="21">
        <f t="shared" si="9"/>
        <v>121.9132549700993</v>
      </c>
      <c r="S37" s="21">
        <f t="shared" si="10"/>
        <v>380.91147930233859</v>
      </c>
      <c r="W37" s="14">
        <f ca="1">IF(L37="xx","xx",(L37-MAX(L$3:L37))/MAX(L$3:L37))</f>
        <v>-1</v>
      </c>
      <c r="X37" s="14">
        <f ca="1">IF(M37="xx","xx",(M37-MAX(M$3:M37))/MAX(M$3:M37))</f>
        <v>-1</v>
      </c>
      <c r="Y37" s="14">
        <f ca="1">IF(N37="xx","xx",(N37-MAX(N$3:N37))/MAX(N$3:N37))</f>
        <v>-1</v>
      </c>
      <c r="Z37" s="14">
        <f ca="1">IF(O37="xx","xx",(O37-MAX(O$3:O37))/MAX(O$3:O37))</f>
        <v>-0.99999999998594769</v>
      </c>
      <c r="AA37" s="14">
        <f>IF(P37="xx","xx",(P37-MAX(P$3:P37))/MAX(P$3:P37))</f>
        <v>-0.28801798723294614</v>
      </c>
      <c r="AB37" s="14">
        <f>IF(Q37="xx","xx",(Q37-MAX(Q$3:Q37))/MAX(Q$3:Q37))</f>
        <v>-1.1732937295985691E-2</v>
      </c>
      <c r="AC37" s="14">
        <f>IF(R37="xx","xx",(R37-MAX(R$3:R37))/MAX(R$3:R37))</f>
        <v>-3.6223804689805718E-2</v>
      </c>
      <c r="AD37" s="14">
        <f>IF(S37="xx","xx",(S37-MAX(S$3:S37))/MAX(S$3:S37))</f>
        <v>-0.51614728245521246</v>
      </c>
    </row>
    <row r="38" spans="1:30" x14ac:dyDescent="0.25">
      <c r="A38" s="8">
        <f t="shared" ca="1" si="0"/>
        <v>-1</v>
      </c>
      <c r="B38" s="8">
        <f t="shared" ca="1" si="1"/>
        <v>-1</v>
      </c>
      <c r="C38" s="8">
        <f ca="1">(_xlfn.XLOOKUP(RAND(),Turista!E:E,Turista!A:A,,1,1)-5)/5</f>
        <v>-1</v>
      </c>
      <c r="D38" s="8" cm="1">
        <f t="array" aca="1" ref="D38" ca="1">INDEX('Turista x1000'!A$1:A$2000,RANDBETWEEN(1,2000))</f>
        <v>-0.245</v>
      </c>
      <c r="E38" s="9">
        <v>-5.3106529509966083E-2</v>
      </c>
      <c r="F38" s="9">
        <v>3.7677366540302515E-2</v>
      </c>
      <c r="G38" s="9">
        <v>3.3595856722310025E-2</v>
      </c>
      <c r="H38" s="9">
        <v>6.8382909987405593E-2</v>
      </c>
      <c r="L38" s="21">
        <f t="shared" ca="1" si="3"/>
        <v>0</v>
      </c>
      <c r="M38" s="21">
        <f t="shared" ca="1" si="4"/>
        <v>0</v>
      </c>
      <c r="N38" s="21">
        <f t="shared" ca="1" si="5"/>
        <v>0</v>
      </c>
      <c r="O38" s="21">
        <f t="shared" ca="1" si="6"/>
        <v>6.1408664995422337E-10</v>
      </c>
      <c r="P38" s="21">
        <f t="shared" si="7"/>
        <v>74.079458193289327</v>
      </c>
      <c r="Q38" s="21">
        <f t="shared" si="8"/>
        <v>150.47908936456412</v>
      </c>
      <c r="R38" s="21">
        <f t="shared" si="9"/>
        <v>120.10443926760696</v>
      </c>
      <c r="S38" s="21">
        <f t="shared" si="10"/>
        <v>346.97898564404062</v>
      </c>
      <c r="W38" s="14">
        <f ca="1">IF(L38="xx","xx",(L38-MAX(L$3:L38))/MAX(L$3:L38))</f>
        <v>-1</v>
      </c>
      <c r="X38" s="14">
        <f ca="1">IF(M38="xx","xx",(M38-MAX(M$3:M38))/MAX(M$3:M38))</f>
        <v>-1</v>
      </c>
      <c r="Y38" s="14">
        <f ca="1">IF(N38="xx","xx",(N38-MAX(N$3:N38))/MAX(N$3:N38))</f>
        <v>-1</v>
      </c>
      <c r="Z38" s="14">
        <f ca="1">IF(O38="xx","xx",(O38-MAX(O$3:O38))/MAX(O$3:O38))</f>
        <v>-0.99999999999385902</v>
      </c>
      <c r="AA38" s="14">
        <f>IF(P38="xx","xx",(P38-MAX(P$3:P38))/MAX(P$3:P38))</f>
        <v>-0.30287403643768507</v>
      </c>
      <c r="AB38" s="14">
        <f>IF(Q38="xx","xx",(Q38-MAX(Q$3:Q38))/MAX(Q$3:Q38))</f>
        <v>-1.5220150759593043E-2</v>
      </c>
      <c r="AC38" s="14">
        <f>IF(R38="xx","xx",(R38-MAX(R$3:R38))/MAX(R$3:R38))</f>
        <v>-5.0523263072677752E-2</v>
      </c>
      <c r="AD38" s="14">
        <f>IF(S38="xx","xx",(S38-MAX(S$3:S38))/MAX(S$3:S38))</f>
        <v>-0.55925002459286044</v>
      </c>
    </row>
    <row r="39" spans="1:30" x14ac:dyDescent="0.25">
      <c r="A39" s="8">
        <f t="shared" ca="1" si="0"/>
        <v>1</v>
      </c>
      <c r="B39" s="8">
        <f t="shared" ca="1" si="1"/>
        <v>-1</v>
      </c>
      <c r="C39" s="8">
        <f ca="1">(_xlfn.XLOOKUP(RAND(),Turista!E:E,Turista!A:A,,1,1)-5)/5</f>
        <v>-1</v>
      </c>
      <c r="D39" s="8" cm="1">
        <f t="array" aca="1" ref="D39" ca="1">INDEX('Turista x1000'!A$1:A$2000,RANDBETWEEN(1,2000))</f>
        <v>-0.47399999999999998</v>
      </c>
      <c r="E39" s="9">
        <v>4.5334416211986861E-2</v>
      </c>
      <c r="F39" s="9">
        <v>2.8338359600703633E-3</v>
      </c>
      <c r="G39" s="9">
        <v>1.0989621707884645E-2</v>
      </c>
      <c r="H39" s="9">
        <v>0.21978935245922182</v>
      </c>
      <c r="L39" s="21">
        <f t="shared" ca="1" si="3"/>
        <v>0</v>
      </c>
      <c r="M39" s="21">
        <f t="shared" ca="1" si="4"/>
        <v>0</v>
      </c>
      <c r="N39" s="21">
        <f t="shared" ca="1" si="5"/>
        <v>0</v>
      </c>
      <c r="O39" s="21">
        <f t="shared" ca="1" si="6"/>
        <v>4.6363542071543863E-10</v>
      </c>
      <c r="P39" s="21">
        <f t="shared" si="7"/>
        <v>70.145355260665113</v>
      </c>
      <c r="Q39" s="21">
        <f t="shared" si="8"/>
        <v>156.14874517120373</v>
      </c>
      <c r="R39" s="21">
        <f t="shared" si="9"/>
        <v>124.13945080095488</v>
      </c>
      <c r="S39" s="21">
        <f t="shared" si="10"/>
        <v>370.70641838685833</v>
      </c>
      <c r="W39" s="14">
        <f ca="1">IF(L39="xx","xx",(L39-MAX(L$3:L39))/MAX(L$3:L39))</f>
        <v>-1</v>
      </c>
      <c r="X39" s="14">
        <f ca="1">IF(M39="xx","xx",(M39-MAX(M$3:M39))/MAX(M$3:M39))</f>
        <v>-1</v>
      </c>
      <c r="Y39" s="14">
        <f ca="1">IF(N39="xx","xx",(N39-MAX(N$3:N39))/MAX(N$3:N39))</f>
        <v>-1</v>
      </c>
      <c r="Z39" s="14">
        <f ca="1">IF(O39="xx","xx",(O39-MAX(O$3:O39))/MAX(O$3:O39))</f>
        <v>-0.99999999999536371</v>
      </c>
      <c r="AA39" s="14">
        <f>IF(P39="xx","xx",(P39-MAX(P$3:P39))/MAX(P$3:P39))</f>
        <v>-0.33989597699377061</v>
      </c>
      <c r="AB39" s="14">
        <f>IF(Q39="xx","xx",(Q39-MAX(Q$3:Q39))/MAX(Q$3:Q39))</f>
        <v>0</v>
      </c>
      <c r="AC39" s="14">
        <f>IF(R39="xx","xx",(R39-MAX(R$3:R39))/MAX(R$3:R39))</f>
        <v>-1.8624778657700965E-2</v>
      </c>
      <c r="AD39" s="14">
        <f>IF(S39="xx","xx",(S39-MAX(S$3:S39))/MAX(S$3:S39))</f>
        <v>-0.52911025869764283</v>
      </c>
    </row>
    <row r="40" spans="1:30" x14ac:dyDescent="0.25">
      <c r="A40" s="8">
        <f t="shared" ca="1" si="0"/>
        <v>-1</v>
      </c>
      <c r="B40" s="8">
        <f t="shared" ca="1" si="1"/>
        <v>-1</v>
      </c>
      <c r="C40" s="8">
        <f ca="1">(_xlfn.XLOOKUP(RAND(),Turista!E:E,Turista!A:A,,1,1)-5)/5</f>
        <v>-1</v>
      </c>
      <c r="D40" s="8" cm="1">
        <f t="array" aca="1" ref="D40" ca="1">INDEX('Turista x1000'!A$1:A$2000,RANDBETWEEN(1,2000))</f>
        <v>-0.65</v>
      </c>
      <c r="E40" s="9">
        <v>-5.4229549230873642E-2</v>
      </c>
      <c r="F40" s="9">
        <v>-3.084391967724498E-2</v>
      </c>
      <c r="G40" s="9">
        <v>4.3394830031666665E-2</v>
      </c>
      <c r="H40" s="9">
        <v>0.27044343039490437</v>
      </c>
      <c r="L40" s="21">
        <f t="shared" ca="1" si="3"/>
        <v>0</v>
      </c>
      <c r="M40" s="21">
        <f t="shared" ca="1" si="4"/>
        <v>0</v>
      </c>
      <c r="N40" s="21">
        <f t="shared" ca="1" si="5"/>
        <v>0</v>
      </c>
      <c r="O40" s="21">
        <f t="shared" ca="1" si="6"/>
        <v>2.4387223129632071E-10</v>
      </c>
      <c r="P40" s="21">
        <f t="shared" si="7"/>
        <v>73.32535399138979</v>
      </c>
      <c r="Q40" s="21">
        <f t="shared" si="8"/>
        <v>156.59124510038976</v>
      </c>
      <c r="R40" s="21">
        <f t="shared" si="9"/>
        <v>125.50369640428192</v>
      </c>
      <c r="S40" s="21">
        <f t="shared" si="10"/>
        <v>452.18374203658328</v>
      </c>
      <c r="W40" s="14">
        <f ca="1">IF(L40="xx","xx",(L40-MAX(L$3:L40))/MAX(L$3:L40))</f>
        <v>-1</v>
      </c>
      <c r="X40" s="14">
        <f ca="1">IF(M40="xx","xx",(M40-MAX(M$3:M40))/MAX(M$3:M40))</f>
        <v>-1</v>
      </c>
      <c r="Y40" s="14">
        <f ca="1">IF(N40="xx","xx",(N40-MAX(N$3:N40))/MAX(N$3:N40))</f>
        <v>-1</v>
      </c>
      <c r="Z40" s="14">
        <f ca="1">IF(O40="xx","xx",(O40-MAX(O$3:O40))/MAX(O$3:O40))</f>
        <v>-0.99999999999756128</v>
      </c>
      <c r="AA40" s="14">
        <f>IF(P40="xx","xx",(P40-MAX(P$3:P40))/MAX(P$3:P40))</f>
        <v>-0.30997054647159927</v>
      </c>
      <c r="AB40" s="14">
        <f>IF(Q40="xx","xx",(Q40-MAX(Q$3:Q40))/MAX(Q$3:Q40))</f>
        <v>0</v>
      </c>
      <c r="AC40" s="14">
        <f>IF(R40="xx","xx",(R40-MAX(R$3:R40))/MAX(R$3:R40))</f>
        <v>-7.839836221657558E-3</v>
      </c>
      <c r="AD40" s="14">
        <f>IF(S40="xx","xx",(S40-MAX(S$3:S40))/MAX(S$3:S40))</f>
        <v>-0.4256137073771073</v>
      </c>
    </row>
    <row r="41" spans="1:30" x14ac:dyDescent="0.25">
      <c r="A41" s="8">
        <f t="shared" ca="1" si="0"/>
        <v>-1</v>
      </c>
      <c r="B41" s="8">
        <f t="shared" ca="1" si="1"/>
        <v>-1</v>
      </c>
      <c r="C41" s="8">
        <f ca="1">(_xlfn.XLOOKUP(RAND(),Turista!E:E,Turista!A:A,,1,1)-5)/5</f>
        <v>-1</v>
      </c>
      <c r="D41" s="8" cm="1">
        <f t="array" aca="1" ref="D41" ca="1">INDEX('Turista x1000'!A$1:A$2000,RANDBETWEEN(1,2000))</f>
        <v>-0.55500000000000005</v>
      </c>
      <c r="E41" s="9">
        <v>2.5090038120349156E-2</v>
      </c>
      <c r="F41" s="9">
        <v>-1.1536470600615578E-2</v>
      </c>
      <c r="G41" s="9">
        <v>-3.5384017892292841E-2</v>
      </c>
      <c r="H41" s="9">
        <v>-7.7495800045444319E-2</v>
      </c>
      <c r="L41" s="21">
        <f t="shared" ca="1" si="3"/>
        <v>0</v>
      </c>
      <c r="M41" s="21">
        <f t="shared" ca="1" si="4"/>
        <v>0</v>
      </c>
      <c r="N41" s="21">
        <f t="shared" ca="1" si="5"/>
        <v>0</v>
      </c>
      <c r="O41" s="21">
        <f t="shared" ca="1" si="6"/>
        <v>8.5355280953712239E-11</v>
      </c>
      <c r="P41" s="21">
        <f t="shared" si="7"/>
        <v>69.348953097242486</v>
      </c>
      <c r="Q41" s="21">
        <f t="shared" si="8"/>
        <v>151.76135731435355</v>
      </c>
      <c r="R41" s="21">
        <f t="shared" si="9"/>
        <v>130.94990797809163</v>
      </c>
      <c r="S41" s="21">
        <f t="shared" si="10"/>
        <v>574.47386440176138</v>
      </c>
      <c r="W41" s="14">
        <f ca="1">IF(L41="xx","xx",(L41-MAX(L$3:L41))/MAX(L$3:L41))</f>
        <v>-1</v>
      </c>
      <c r="X41" s="14">
        <f ca="1">IF(M41="xx","xx",(M41-MAX(M$3:M41))/MAX(M$3:M41))</f>
        <v>-1</v>
      </c>
      <c r="Y41" s="14">
        <f ca="1">IF(N41="xx","xx",(N41-MAX(N$3:N41))/MAX(N$3:N41))</f>
        <v>-1</v>
      </c>
      <c r="Z41" s="14">
        <f ca="1">IF(O41="xx","xx",(O41-MAX(O$3:O41))/MAX(O$3:O41))</f>
        <v>-0.99999999999914646</v>
      </c>
      <c r="AA41" s="14">
        <f>IF(P41="xx","xx",(P41-MAX(P$3:P41))/MAX(P$3:P41))</f>
        <v>-0.34739053269247044</v>
      </c>
      <c r="AB41" s="14">
        <f>IF(Q41="xx","xx",(Q41-MAX(Q$3:Q41))/MAX(Q$3:Q41))</f>
        <v>-3.0843919677245021E-2</v>
      </c>
      <c r="AC41" s="14">
        <f>IF(R41="xx","xx",(R41-MAX(R$3:R41))/MAX(R$3:R41))</f>
        <v>0</v>
      </c>
      <c r="AD41" s="14">
        <f>IF(S41="xx","xx",(S41-MAX(S$3:S41))/MAX(S$3:S41))</f>
        <v>-0.2702747080283609</v>
      </c>
    </row>
    <row r="42" spans="1:30" x14ac:dyDescent="0.25">
      <c r="A42" s="8">
        <f t="shared" ca="1" si="0"/>
        <v>-1</v>
      </c>
      <c r="B42" s="8">
        <f t="shared" ca="1" si="1"/>
        <v>-1</v>
      </c>
      <c r="C42" s="8">
        <f ca="1">(_xlfn.XLOOKUP(RAND(),Turista!E:E,Turista!A:A,,1,1)-5)/5</f>
        <v>-1</v>
      </c>
      <c r="D42" s="8" cm="1">
        <f t="array" aca="1" ref="D42" ca="1">INDEX('Turista x1000'!A$1:A$2000,RANDBETWEEN(1,2000))</f>
        <v>-0.59899999999999998</v>
      </c>
      <c r="E42" s="9">
        <v>-3.6463302871640124E-2</v>
      </c>
      <c r="F42" s="9">
        <v>-2.5709645120016278E-2</v>
      </c>
      <c r="G42" s="9">
        <v>-6.3118044377367122E-3</v>
      </c>
      <c r="H42" s="9">
        <v>-7.8114137610452383E-2</v>
      </c>
      <c r="L42" s="21">
        <f t="shared" ca="1" si="3"/>
        <v>0</v>
      </c>
      <c r="M42" s="21">
        <f t="shared" ca="1" si="4"/>
        <v>0</v>
      </c>
      <c r="N42" s="21">
        <f t="shared" ca="1" si="5"/>
        <v>0</v>
      </c>
      <c r="O42" s="21">
        <f t="shared" ca="1" si="6"/>
        <v>3.7983100024401945E-11</v>
      </c>
      <c r="P42" s="21">
        <f t="shared" si="7"/>
        <v>71.08892097405861</v>
      </c>
      <c r="Q42" s="21">
        <f t="shared" si="8"/>
        <v>150.01056687738699</v>
      </c>
      <c r="R42" s="21">
        <f t="shared" si="9"/>
        <v>126.31637409120073</v>
      </c>
      <c r="S42" s="21">
        <f t="shared" si="10"/>
        <v>529.95455267474881</v>
      </c>
      <c r="W42" s="14">
        <f ca="1">IF(L42="xx","xx",(L42-MAX(L$3:L42))/MAX(L$3:L42))</f>
        <v>-1</v>
      </c>
      <c r="X42" s="14">
        <f ca="1">IF(M42="xx","xx",(M42-MAX(M$3:M42))/MAX(M$3:M42))</f>
        <v>-1</v>
      </c>
      <c r="Y42" s="14">
        <f ca="1">IF(N42="xx","xx",(N42-MAX(N$3:N42))/MAX(N$3:N42))</f>
        <v>-1</v>
      </c>
      <c r="Z42" s="14">
        <f ca="1">IF(O42="xx","xx",(O42-MAX(O$3:O42))/MAX(O$3:O42))</f>
        <v>-0.99999999999962019</v>
      </c>
      <c r="AA42" s="14">
        <f>IF(P42="xx","xx",(P42-MAX(P$3:P42))/MAX(P$3:P42))</f>
        <v>-0.3310165362800237</v>
      </c>
      <c r="AB42" s="14">
        <f>IF(Q42="xx","xx",(Q42-MAX(Q$3:Q42))/MAX(Q$3:Q42))</f>
        <v>-4.2024560305296305E-2</v>
      </c>
      <c r="AC42" s="14">
        <f>IF(R42="xx","xx",(R42-MAX(R$3:R42))/MAX(R$3:R42))</f>
        <v>-3.5384017892292889E-2</v>
      </c>
      <c r="AD42" s="14">
        <f>IF(S42="xx","xx",(S42-MAX(S$3:S42))/MAX(S$3:S42))</f>
        <v>-0.32682535334309848</v>
      </c>
    </row>
    <row r="43" spans="1:30" x14ac:dyDescent="0.25">
      <c r="A43" s="8">
        <f t="shared" ca="1" si="0"/>
        <v>-1</v>
      </c>
      <c r="B43" s="8">
        <f t="shared" ca="1" si="1"/>
        <v>-1</v>
      </c>
      <c r="C43" s="8">
        <f ca="1">(_xlfn.XLOOKUP(RAND(),Turista!E:E,Turista!A:A,,1,1)-5)/5</f>
        <v>-1</v>
      </c>
      <c r="D43" s="8" cm="1">
        <f t="array" aca="1" ref="D43" ca="1">INDEX('Turista x1000'!A$1:A$2000,RANDBETWEEN(1,2000))</f>
        <v>-0.49</v>
      </c>
      <c r="E43" s="9">
        <v>-2.6911244304474002E-2</v>
      </c>
      <c r="F43" s="9">
        <v>-3.7209529371608041E-2</v>
      </c>
      <c r="G43" s="9">
        <v>-1.6966793517948053E-2</v>
      </c>
      <c r="H43" s="9">
        <v>5.1434335628401051E-2</v>
      </c>
      <c r="L43" s="21">
        <f t="shared" ca="1" si="3"/>
        <v>0</v>
      </c>
      <c r="M43" s="21">
        <f t="shared" ca="1" si="4"/>
        <v>0</v>
      </c>
      <c r="N43" s="21">
        <f t="shared" ca="1" si="5"/>
        <v>0</v>
      </c>
      <c r="O43" s="21">
        <f t="shared" ca="1" si="6"/>
        <v>1.5231223109785182E-11</v>
      </c>
      <c r="P43" s="21">
        <f t="shared" si="7"/>
        <v>68.496784117763426</v>
      </c>
      <c r="Q43" s="21">
        <f t="shared" si="8"/>
        <v>146.15384843871689</v>
      </c>
      <c r="R43" s="21">
        <f t="shared" si="9"/>
        <v>125.51908984065308</v>
      </c>
      <c r="S43" s="21">
        <f t="shared" si="10"/>
        <v>488.55760981982775</v>
      </c>
      <c r="W43" s="14">
        <f ca="1">IF(L43="xx","xx",(L43-MAX(L$3:L43))/MAX(L$3:L43))</f>
        <v>-1</v>
      </c>
      <c r="X43" s="14">
        <f ca="1">IF(M43="xx","xx",(M43-MAX(M$3:M43))/MAX(M$3:M43))</f>
        <v>-1</v>
      </c>
      <c r="Y43" s="14">
        <f ca="1">IF(N43="xx","xx",(N43-MAX(N$3:N43))/MAX(N$3:N43))</f>
        <v>-1</v>
      </c>
      <c r="Z43" s="14">
        <f ca="1">IF(O43="xx","xx",(O43-MAX(O$3:O43))/MAX(O$3:O43))</f>
        <v>-0.99999999999984768</v>
      </c>
      <c r="AA43" s="14">
        <f>IF(P43="xx","xx",(P43-MAX(P$3:P43))/MAX(P$3:P43))</f>
        <v>-0.35540988293376402</v>
      </c>
      <c r="AB43" s="14">
        <f>IF(Q43="xx","xx",(Q43-MAX(Q$3:Q43))/MAX(Q$3:Q43))</f>
        <v>-6.6653768893538773E-2</v>
      </c>
      <c r="AC43" s="14">
        <f>IF(R43="xx","xx",(R43-MAX(R$3:R43))/MAX(R$3:R43))</f>
        <v>-4.1472485328872044E-2</v>
      </c>
      <c r="AD43" s="14">
        <f>IF(S43="xx","xx",(S43-MAX(S$3:S43))/MAX(S$3:S43))</f>
        <v>-0.37940981032792331</v>
      </c>
    </row>
    <row r="44" spans="1:30" x14ac:dyDescent="0.25">
      <c r="A44" s="8">
        <f t="shared" ca="1" si="0"/>
        <v>1</v>
      </c>
      <c r="B44" s="8">
        <f t="shared" ca="1" si="1"/>
        <v>-1</v>
      </c>
      <c r="C44" s="8">
        <f ca="1">(_xlfn.XLOOKUP(RAND(),Turista!E:E,Turista!A:A,,1,1)-5)/5</f>
        <v>-1</v>
      </c>
      <c r="D44" s="8" cm="1">
        <f t="array" aca="1" ref="D44" ca="1">INDEX('Turista x1000'!A$1:A$2000,RANDBETWEEN(1,2000))</f>
        <v>-0.29599999999999999</v>
      </c>
      <c r="E44" s="9">
        <v>4.4467726219798998E-4</v>
      </c>
      <c r="F44" s="9">
        <v>3.4951609263157879E-2</v>
      </c>
      <c r="G44" s="9">
        <v>2.8826323538578169E-2</v>
      </c>
      <c r="H44" s="9">
        <v>0.17835111882359644</v>
      </c>
      <c r="L44" s="21">
        <f t="shared" ca="1" si="3"/>
        <v>0</v>
      </c>
      <c r="M44" s="21">
        <f t="shared" ca="1" si="4"/>
        <v>0</v>
      </c>
      <c r="N44" s="21">
        <f t="shared" ca="1" si="5"/>
        <v>0</v>
      </c>
      <c r="O44" s="21">
        <f t="shared" ca="1" si="6"/>
        <v>7.7679237859904423E-12</v>
      </c>
      <c r="P44" s="21">
        <f t="shared" si="7"/>
        <v>66.653450426299486</v>
      </c>
      <c r="Q44" s="21">
        <f t="shared" si="8"/>
        <v>140.71553252246289</v>
      </c>
      <c r="R44" s="21">
        <f t="shared" si="9"/>
        <v>123.38943336076595</v>
      </c>
      <c r="S44" s="21">
        <f t="shared" si="10"/>
        <v>513.68624589711021</v>
      </c>
      <c r="W44" s="14">
        <f ca="1">IF(L44="xx","xx",(L44-MAX(L$3:L44))/MAX(L$3:L44))</f>
        <v>-1</v>
      </c>
      <c r="X44" s="14">
        <f ca="1">IF(M44="xx","xx",(M44-MAX(M$3:M44))/MAX(M$3:M44))</f>
        <v>-1</v>
      </c>
      <c r="Y44" s="14">
        <f ca="1">IF(N44="xx","xx",(N44-MAX(N$3:N44))/MAX(N$3:N44))</f>
        <v>-1</v>
      </c>
      <c r="Z44" s="14">
        <f ca="1">IF(O44="xx","xx",(O44-MAX(O$3:O44))/MAX(O$3:O44))</f>
        <v>-0.99999999999992228</v>
      </c>
      <c r="AA44" s="14">
        <f>IF(P44="xx","xx",(P44-MAX(P$3:P44))/MAX(P$3:P44))</f>
        <v>-0.37275660505038294</v>
      </c>
      <c r="AB44" s="14">
        <f>IF(Q44="xx","xx",(Q44-MAX(Q$3:Q44))/MAX(Q$3:Q44))</f>
        <v>-0.10138314289377438</v>
      </c>
      <c r="AC44" s="14">
        <f>IF(R44="xx","xx",(R44-MAX(R$3:R44))/MAX(R$3:R44))</f>
        <v>-5.7735623751568994E-2</v>
      </c>
      <c r="AD44" s="14">
        <f>IF(S44="xx","xx",(S44-MAX(S$3:S44))/MAX(S$3:S44))</f>
        <v>-0.34749016622463663</v>
      </c>
    </row>
    <row r="45" spans="1:30" x14ac:dyDescent="0.25">
      <c r="A45" s="8">
        <f t="shared" ca="1" si="0"/>
        <v>-1</v>
      </c>
      <c r="B45" s="8">
        <f t="shared" ca="1" si="1"/>
        <v>-1</v>
      </c>
      <c r="C45" s="8">
        <f ca="1">(_xlfn.XLOOKUP(RAND(),Turista!E:E,Turista!A:A,,1,1)-5)/5</f>
        <v>-1</v>
      </c>
      <c r="D45" s="8" cm="1">
        <f t="array" aca="1" ref="D45" ca="1">INDEX('Turista x1000'!A$1:A$2000,RANDBETWEEN(1,2000))</f>
        <v>-0.54600000000000004</v>
      </c>
      <c r="E45" s="9">
        <v>-0.10777611383124175</v>
      </c>
      <c r="F45" s="9">
        <v>1.5962714086063423E-2</v>
      </c>
      <c r="G45" s="9">
        <v>-2.4826020100278345E-2</v>
      </c>
      <c r="H45" s="9">
        <v>0.10207546000324452</v>
      </c>
      <c r="L45" s="21">
        <f t="shared" ca="1" si="3"/>
        <v>0</v>
      </c>
      <c r="M45" s="21">
        <f t="shared" ca="1" si="4"/>
        <v>0</v>
      </c>
      <c r="N45" s="21">
        <f t="shared" ca="1" si="5"/>
        <v>0</v>
      </c>
      <c r="O45" s="21">
        <f t="shared" ca="1" si="6"/>
        <v>5.4686183453372714E-12</v>
      </c>
      <c r="P45" s="21">
        <f t="shared" si="7"/>
        <v>66.6830897001511</v>
      </c>
      <c r="Q45" s="21">
        <f t="shared" si="8"/>
        <v>145.63376683244519</v>
      </c>
      <c r="R45" s="21">
        <f t="shared" si="9"/>
        <v>126.94629708806522</v>
      </c>
      <c r="S45" s="21">
        <f t="shared" si="10"/>
        <v>605.30276257715286</v>
      </c>
      <c r="W45" s="14">
        <f ca="1">IF(L45="xx","xx",(L45-MAX(L$3:L45))/MAX(L$3:L45))</f>
        <v>-1</v>
      </c>
      <c r="X45" s="14">
        <f ca="1">IF(M45="xx","xx",(M45-MAX(M$3:M45))/MAX(M$3:M45))</f>
        <v>-1</v>
      </c>
      <c r="Y45" s="14">
        <f ca="1">IF(N45="xx","xx",(N45-MAX(N$3:N45))/MAX(N$3:N45))</f>
        <v>-1</v>
      </c>
      <c r="Z45" s="14">
        <f ca="1">IF(O45="xx","xx",(O45-MAX(O$3:O45))/MAX(O$3:O45))</f>
        <v>-0.99999999999994527</v>
      </c>
      <c r="AA45" s="14">
        <f>IF(P45="xx","xx",(P45-MAX(P$3:P45))/MAX(P$3:P45))</f>
        <v>-0.372477684174785</v>
      </c>
      <c r="AB45" s="14">
        <f>IF(Q45="xx","xx",(Q45-MAX(Q$3:Q45))/MAX(Q$3:Q45))</f>
        <v>-6.997503762691068E-2</v>
      </c>
      <c r="AC45" s="14">
        <f>IF(R45="xx","xx",(R45-MAX(R$3:R45))/MAX(R$3:R45))</f>
        <v>-3.0573605982955148E-2</v>
      </c>
      <c r="AD45" s="14">
        <f>IF(S45="xx","xx",(S45-MAX(S$3:S45))/MAX(S$3:S45))</f>
        <v>-0.23111430732740165</v>
      </c>
    </row>
    <row r="46" spans="1:30" x14ac:dyDescent="0.25">
      <c r="A46" s="8">
        <f t="shared" ca="1" si="0"/>
        <v>-1</v>
      </c>
      <c r="B46" s="8">
        <f t="shared" ca="1" si="1"/>
        <v>-1</v>
      </c>
      <c r="C46" s="8">
        <f ca="1">(_xlfn.XLOOKUP(RAND(),Turista!E:E,Turista!A:A,,1,1)-5)/5</f>
        <v>-1</v>
      </c>
      <c r="D46" s="8" cm="1">
        <f t="array" aca="1" ref="D46" ca="1">INDEX('Turista x1000'!A$1:A$2000,RANDBETWEEN(1,2000))</f>
        <v>-0.47899999999999998</v>
      </c>
      <c r="E46" s="9">
        <v>9.6119003446052842E-2</v>
      </c>
      <c r="F46" s="9">
        <v>2.2335940320848513E-2</v>
      </c>
      <c r="G46" s="9">
        <v>-1.7261668488116499E-2</v>
      </c>
      <c r="H46" s="9">
        <v>0.30163617604292936</v>
      </c>
      <c r="L46" s="21">
        <f t="shared" ca="1" si="3"/>
        <v>0</v>
      </c>
      <c r="M46" s="21">
        <f t="shared" ca="1" si="4"/>
        <v>0</v>
      </c>
      <c r="N46" s="21">
        <f t="shared" ca="1" si="5"/>
        <v>0</v>
      </c>
      <c r="O46" s="21">
        <f t="shared" ca="1" si="6"/>
        <v>2.4827527287831211E-12</v>
      </c>
      <c r="P46" s="21">
        <f t="shared" si="7"/>
        <v>59.496245434008713</v>
      </c>
      <c r="Q46" s="21">
        <f t="shared" si="8"/>
        <v>147.95847701366793</v>
      </c>
      <c r="R46" s="21">
        <f t="shared" si="9"/>
        <v>123.794725764901</v>
      </c>
      <c r="S46" s="21">
        <f t="shared" si="10"/>
        <v>667.08932050845044</v>
      </c>
      <c r="W46" s="14">
        <f ca="1">IF(L46="xx","xx",(L46-MAX(L$3:L46))/MAX(L$3:L46))</f>
        <v>-1</v>
      </c>
      <c r="X46" s="14">
        <f ca="1">IF(M46="xx","xx",(M46-MAX(M$3:M46))/MAX(M$3:M46))</f>
        <v>-1</v>
      </c>
      <c r="Y46" s="14">
        <f ca="1">IF(N46="xx","xx",(N46-MAX(N$3:N46))/MAX(N$3:N46))</f>
        <v>-1</v>
      </c>
      <c r="Z46" s="14">
        <f ca="1">IF(O46="xx","xx",(O46-MAX(O$3:O46))/MAX(O$3:O46))</f>
        <v>-0.99999999999997513</v>
      </c>
      <c r="AA46" s="14">
        <f>IF(P46="xx","xx",(P46-MAX(P$3:P46))/MAX(P$3:P46))</f>
        <v>-0.44010960071680777</v>
      </c>
      <c r="AB46" s="14">
        <f>IF(Q46="xx","xx",(Q46-MAX(Q$3:Q46))/MAX(Q$3:Q46))</f>
        <v>-5.5129315059647216E-2</v>
      </c>
      <c r="AC46" s="14">
        <f>IF(R46="xx","xx",(R46-MAX(R$3:R46))/MAX(R$3:R46))</f>
        <v>-5.46406051265627E-2</v>
      </c>
      <c r="AD46" s="14">
        <f>IF(S46="xx","xx",(S46-MAX(S$3:S46))/MAX(S$3:S46))</f>
        <v>-0.15262994655793288</v>
      </c>
    </row>
    <row r="47" spans="1:30" x14ac:dyDescent="0.25">
      <c r="A47" s="8">
        <f t="shared" ca="1" si="0"/>
        <v>1</v>
      </c>
      <c r="B47" s="8">
        <f t="shared" ca="1" si="1"/>
        <v>-1</v>
      </c>
      <c r="C47" s="8">
        <f ca="1">(_xlfn.XLOOKUP(RAND(),Turista!E:E,Turista!A:A,,1,1)-5)/5</f>
        <v>-1</v>
      </c>
      <c r="D47" s="8" cm="1">
        <f t="array" aca="1" ref="D47" ca="1">INDEX('Turista x1000'!A$1:A$2000,RANDBETWEEN(1,2000))</f>
        <v>-0.41899999999999998</v>
      </c>
      <c r="E47" s="9">
        <v>5.9072759223503191E-2</v>
      </c>
      <c r="F47" s="9">
        <v>-6.2806875805518914E-3</v>
      </c>
      <c r="G47" s="9">
        <v>2.7189305871895497E-2</v>
      </c>
      <c r="H47" s="9">
        <v>-1.9937876471770588E-2</v>
      </c>
      <c r="L47" s="21">
        <f t="shared" ca="1" si="3"/>
        <v>0</v>
      </c>
      <c r="M47" s="21">
        <f t="shared" ca="1" si="4"/>
        <v>0</v>
      </c>
      <c r="N47" s="21">
        <f t="shared" ca="1" si="5"/>
        <v>0</v>
      </c>
      <c r="O47" s="21">
        <f t="shared" ca="1" si="6"/>
        <v>1.2935141716960062E-12</v>
      </c>
      <c r="P47" s="21">
        <f t="shared" si="7"/>
        <v>65.214965253907408</v>
      </c>
      <c r="Q47" s="21">
        <f t="shared" si="8"/>
        <v>151.26326872620885</v>
      </c>
      <c r="R47" s="21">
        <f t="shared" si="9"/>
        <v>121.65782224816999</v>
      </c>
      <c r="S47" s="21">
        <f t="shared" si="10"/>
        <v>868.30759222569554</v>
      </c>
      <c r="W47" s="14">
        <f ca="1">IF(L47="xx","xx",(L47-MAX(L$3:L47))/MAX(L$3:L47))</f>
        <v>-1</v>
      </c>
      <c r="X47" s="14">
        <f ca="1">IF(M47="xx","xx",(M47-MAX(M$3:M47))/MAX(M$3:M47))</f>
        <v>-1</v>
      </c>
      <c r="Y47" s="14">
        <f ca="1">IF(N47="xx","xx",(N47-MAX(N$3:N47))/MAX(N$3:N47))</f>
        <v>-1</v>
      </c>
      <c r="Z47" s="14">
        <f ca="1">IF(O47="xx","xx",(O47-MAX(O$3:O47))/MAX(O$3:O47))</f>
        <v>-0.99999999999998712</v>
      </c>
      <c r="AA47" s="14">
        <f>IF(P47="xx","xx",(P47-MAX(P$3:P47))/MAX(P$3:P47))</f>
        <v>-0.38629349349869468</v>
      </c>
      <c r="AB47" s="14">
        <f>IF(Q47="xx","xx",(Q47-MAX(Q$3:Q47))/MAX(Q$3:Q47))</f>
        <v>-3.4024739829900265E-2</v>
      </c>
      <c r="AC47" s="14">
        <f>IF(R47="xx","xx",(R47-MAX(R$3:R47))/MAX(R$3:R47))</f>
        <v>-7.0959085602994354E-2</v>
      </c>
      <c r="AD47" s="14">
        <f>IF(S47="xx","xx",(S47-MAX(S$3:S47))/MAX(S$3:S47))</f>
        <v>0</v>
      </c>
    </row>
    <row r="48" spans="1:30" x14ac:dyDescent="0.25">
      <c r="A48" s="8">
        <f t="shared" ca="1" si="0"/>
        <v>1</v>
      </c>
      <c r="B48" s="8">
        <f t="shared" ca="1" si="1"/>
        <v>-1</v>
      </c>
      <c r="C48" s="8">
        <f ca="1">(_xlfn.XLOOKUP(RAND(),Turista!E:E,Turista!A:A,,1,1)-5)/5</f>
        <v>-1</v>
      </c>
      <c r="D48" s="8" cm="1">
        <f t="array" aca="1" ref="D48" ca="1">INDEX('Turista x1000'!A$1:A$2000,RANDBETWEEN(1,2000))</f>
        <v>-0.45700000000000002</v>
      </c>
      <c r="E48" s="9">
        <v>-5.3885407890364778E-2</v>
      </c>
      <c r="F48" s="9">
        <v>-2.402576528798317E-2</v>
      </c>
      <c r="G48" s="9">
        <v>-1.3093838328729235E-2</v>
      </c>
      <c r="H48" s="9">
        <v>0.24300300169810241</v>
      </c>
      <c r="L48" s="21">
        <f t="shared" ca="1" si="3"/>
        <v>0</v>
      </c>
      <c r="M48" s="21">
        <f t="shared" ca="1" si="4"/>
        <v>0</v>
      </c>
      <c r="N48" s="21">
        <f t="shared" ca="1" si="5"/>
        <v>0</v>
      </c>
      <c r="O48" s="21">
        <f t="shared" ca="1" si="6"/>
        <v>7.5153173375537954E-13</v>
      </c>
      <c r="P48" s="21">
        <f t="shared" si="7"/>
        <v>69.067393194120612</v>
      </c>
      <c r="Q48" s="21">
        <f t="shared" si="8"/>
        <v>150.31323139292647</v>
      </c>
      <c r="R48" s="21">
        <f t="shared" si="9"/>
        <v>124.96561398898417</v>
      </c>
      <c r="S48" s="21">
        <f t="shared" si="10"/>
        <v>850.99538271239908</v>
      </c>
      <c r="W48" s="14">
        <f ca="1">IF(L48="xx","xx",(L48-MAX(L$3:L48))/MAX(L$3:L48))</f>
        <v>-1</v>
      </c>
      <c r="X48" s="14">
        <f ca="1">IF(M48="xx","xx",(M48-MAX(M$3:M48))/MAX(M$3:M48))</f>
        <v>-1</v>
      </c>
      <c r="Y48" s="14">
        <f ca="1">IF(N48="xx","xx",(N48-MAX(N$3:N48))/MAX(N$3:N48))</f>
        <v>-1</v>
      </c>
      <c r="Z48" s="14">
        <f ca="1">IF(O48="xx","xx",(O48-MAX(O$3:O48))/MAX(O$3:O48))</f>
        <v>-0.99999999999999245</v>
      </c>
      <c r="AA48" s="14">
        <f>IF(P48="xx","xx",(P48-MAX(P$3:P48))/MAX(P$3:P48))</f>
        <v>-0.35004015680624573</v>
      </c>
      <c r="AB48" s="14">
        <f>IF(Q48="xx","xx",(Q48-MAX(Q$3:Q48))/MAX(Q$3:Q48))</f>
        <v>-4.009172864957098E-2</v>
      </c>
      <c r="AC48" s="14">
        <f>IF(R48="xx","xx",(R48-MAX(R$3:R48))/MAX(R$3:R48))</f>
        <v>-4.5699108013948733E-2</v>
      </c>
      <c r="AD48" s="14">
        <f>IF(S48="xx","xx",(S48-MAX(S$3:S48))/MAX(S$3:S48))</f>
        <v>-1.9937876471770588E-2</v>
      </c>
    </row>
    <row r="49" spans="1:30" x14ac:dyDescent="0.25">
      <c r="A49" s="8">
        <f t="shared" ca="1" si="0"/>
        <v>1</v>
      </c>
      <c r="B49" s="8">
        <f t="shared" ca="1" si="1"/>
        <v>-1</v>
      </c>
      <c r="C49" s="8">
        <f ca="1">(_xlfn.XLOOKUP(RAND(),Turista!E:E,Turista!A:A,,1,1)-5)/5</f>
        <v>-1</v>
      </c>
      <c r="D49" s="8" cm="1">
        <f t="array" aca="1" ref="D49" ca="1">INDEX('Turista x1000'!A$1:A$2000,RANDBETWEEN(1,2000))</f>
        <v>-0.41099999999999998</v>
      </c>
      <c r="E49" s="9">
        <v>2.8022275733220248E-2</v>
      </c>
      <c r="F49" s="9">
        <v>-2.8346678122865621E-2</v>
      </c>
      <c r="G49" s="9">
        <v>-4.5951632386364238E-2</v>
      </c>
      <c r="H49" s="9">
        <v>-9.8759826271913598E-2</v>
      </c>
      <c r="L49" s="21">
        <f t="shared" ca="1" si="3"/>
        <v>0</v>
      </c>
      <c r="M49" s="21">
        <f t="shared" ca="1" si="4"/>
        <v>0</v>
      </c>
      <c r="N49" s="21">
        <f t="shared" ca="1" si="5"/>
        <v>0</v>
      </c>
      <c r="O49" s="21">
        <f t="shared" ca="1" si="6"/>
        <v>4.0808173142917104E-13</v>
      </c>
      <c r="P49" s="21">
        <f t="shared" si="7"/>
        <v>65.345668539931225</v>
      </c>
      <c r="Q49" s="21">
        <f t="shared" si="8"/>
        <v>146.7018409758017</v>
      </c>
      <c r="R49" s="21">
        <f t="shared" si="9"/>
        <v>123.32933444276203</v>
      </c>
      <c r="S49" s="21">
        <f t="shared" si="10"/>
        <v>1057.7898151427376</v>
      </c>
      <c r="W49" s="14">
        <f ca="1">IF(L49="xx","xx",(L49-MAX(L$3:L49))/MAX(L$3:L49))</f>
        <v>-1</v>
      </c>
      <c r="X49" s="14">
        <f ca="1">IF(M49="xx","xx",(M49-MAX(M$3:M49))/MAX(M$3:M49))</f>
        <v>-1</v>
      </c>
      <c r="Y49" s="14">
        <f ca="1">IF(N49="xx","xx",(N49-MAX(N$3:N49))/MAX(N$3:N49))</f>
        <v>-1</v>
      </c>
      <c r="Z49" s="14">
        <f ca="1">IF(O49="xx","xx",(O49-MAX(O$3:O49))/MAX(O$3:O49))</f>
        <v>-0.99999999999999589</v>
      </c>
      <c r="AA49" s="14">
        <f>IF(P49="xx","xx",(P49-MAX(P$3:P49))/MAX(P$3:P49))</f>
        <v>-0.38506350806909867</v>
      </c>
      <c r="AB49" s="14">
        <f>IF(Q49="xx","xx",(Q49-MAX(Q$3:Q49))/MAX(Q$3:Q49))</f>
        <v>-6.3154259475030131E-2</v>
      </c>
      <c r="AC49" s="14">
        <f>IF(R49="xx","xx",(R49-MAX(R$3:R49))/MAX(R$3:R49))</f>
        <v>-5.8194569610576175E-2</v>
      </c>
      <c r="AD49" s="14">
        <f>IF(S49="xx","xx",(S49-MAX(S$3:S49))/MAX(S$3:S49))</f>
        <v>0</v>
      </c>
    </row>
    <row r="50" spans="1:30" x14ac:dyDescent="0.25">
      <c r="A50" s="8">
        <f t="shared" ca="1" si="0"/>
        <v>-1</v>
      </c>
      <c r="B50" s="8">
        <f t="shared" ca="1" si="1"/>
        <v>-1</v>
      </c>
      <c r="C50" s="8">
        <f ca="1">(_xlfn.XLOOKUP(RAND(),Turista!E:E,Turista!A:A,,1,1)-5)/5</f>
        <v>-1</v>
      </c>
      <c r="D50" s="8" cm="1">
        <f t="array" aca="1" ref="D50" ca="1">INDEX('Turista x1000'!A$1:A$2000,RANDBETWEEN(1,2000))</f>
        <v>-0.51</v>
      </c>
      <c r="E50" s="9">
        <v>8.8551188817120874E-3</v>
      </c>
      <c r="F50" s="9">
        <v>-3.2115614297024475E-2</v>
      </c>
      <c r="G50" s="9">
        <v>1.630518898452249E-2</v>
      </c>
      <c r="H50" s="9">
        <v>0.22808350010347556</v>
      </c>
      <c r="L50" s="21">
        <f t="shared" ca="1" si="3"/>
        <v>0</v>
      </c>
      <c r="M50" s="21">
        <f t="shared" ca="1" si="4"/>
        <v>0</v>
      </c>
      <c r="N50" s="21">
        <f t="shared" ca="1" si="5"/>
        <v>0</v>
      </c>
      <c r="O50" s="21">
        <f t="shared" ca="1" si="6"/>
        <v>2.4036013981178172E-13</v>
      </c>
      <c r="P50" s="21">
        <f t="shared" si="7"/>
        <v>67.17680288172879</v>
      </c>
      <c r="Q50" s="21">
        <f t="shared" si="8"/>
        <v>142.54333110962884</v>
      </c>
      <c r="R50" s="21">
        <f t="shared" si="9"/>
        <v>117.66215020399326</v>
      </c>
      <c r="S50" s="21">
        <f t="shared" si="10"/>
        <v>953.32267676704123</v>
      </c>
      <c r="W50" s="14">
        <f ca="1">IF(L50="xx","xx",(L50-MAX(L$3:L50))/MAX(L$3:L50))</f>
        <v>-1</v>
      </c>
      <c r="X50" s="14">
        <f ca="1">IF(M50="xx","xx",(M50-MAX(M$3:M50))/MAX(M$3:M50))</f>
        <v>-1</v>
      </c>
      <c r="Y50" s="14">
        <f ca="1">IF(N50="xx","xx",(N50-MAX(N$3:N50))/MAX(N$3:N50))</f>
        <v>-1</v>
      </c>
      <c r="Z50" s="14">
        <f ca="1">IF(O50="xx","xx",(O50-MAX(O$3:O50))/MAX(O$3:O50))</f>
        <v>-0.99999999999999756</v>
      </c>
      <c r="AA50" s="14">
        <f>IF(P50="xx","xx",(P50-MAX(P$3:P50))/MAX(P$3:P50))</f>
        <v>-0.3678315881337918</v>
      </c>
      <c r="AB50" s="14">
        <f>IF(Q50="xx","xx",(Q50-MAX(Q$3:Q50))/MAX(Q$3:Q50))</f>
        <v>-8.9710724132469097E-2</v>
      </c>
      <c r="AC50" s="14">
        <f>IF(R50="xx","xx",(R50-MAX(R$3:R50))/MAX(R$3:R50))</f>
        <v>-0.10147206652731253</v>
      </c>
      <c r="AD50" s="14">
        <f>IF(S50="xx","xx",(S50-MAX(S$3:S50))/MAX(S$3:S50))</f>
        <v>-9.8759826271913556E-2</v>
      </c>
    </row>
    <row r="51" spans="1:30" x14ac:dyDescent="0.25">
      <c r="A51" s="8">
        <f t="shared" ca="1" si="0"/>
        <v>-1</v>
      </c>
      <c r="B51" s="8">
        <f t="shared" ca="1" si="1"/>
        <v>-1</v>
      </c>
      <c r="C51" s="8">
        <f ca="1">(_xlfn.XLOOKUP(RAND(),Turista!E:E,Turista!A:A,,1,1)-5)/5</f>
        <v>-1</v>
      </c>
      <c r="D51" s="8" cm="1">
        <f t="array" aca="1" ref="D51" ca="1">INDEX('Turista x1000'!A$1:A$2000,RANDBETWEEN(1,2000))</f>
        <v>-0.54100000000000004</v>
      </c>
      <c r="E51" s="9">
        <v>1.3473992006276969E-2</v>
      </c>
      <c r="F51" s="9">
        <v>1.3978457283140511E-2</v>
      </c>
      <c r="G51" s="9">
        <v>7.6332818414193149E-2</v>
      </c>
      <c r="H51" s="9">
        <v>0.64587798302784649</v>
      </c>
      <c r="L51" s="21">
        <f t="shared" ca="1" si="3"/>
        <v>0</v>
      </c>
      <c r="M51" s="21">
        <f t="shared" ca="1" si="4"/>
        <v>0</v>
      </c>
      <c r="N51" s="21">
        <f t="shared" ca="1" si="5"/>
        <v>0</v>
      </c>
      <c r="O51" s="21">
        <f t="shared" ca="1" si="6"/>
        <v>1.1777646850777304E-13</v>
      </c>
      <c r="P51" s="21">
        <f t="shared" si="7"/>
        <v>67.771661457339832</v>
      </c>
      <c r="Q51" s="21">
        <f t="shared" si="8"/>
        <v>137.96546446709894</v>
      </c>
      <c r="R51" s="21">
        <f t="shared" si="9"/>
        <v>119.58065379939464</v>
      </c>
      <c r="S51" s="21">
        <f t="shared" si="10"/>
        <v>1170.7598496120822</v>
      </c>
      <c r="W51" s="14">
        <f ca="1">IF(L51="xx","xx",(L51-MAX(L$3:L51))/MAX(L$3:L51))</f>
        <v>-1</v>
      </c>
      <c r="X51" s="14">
        <f ca="1">IF(M51="xx","xx",(M51-MAX(M$3:M51))/MAX(M$3:M51))</f>
        <v>-1</v>
      </c>
      <c r="Y51" s="14">
        <f ca="1">IF(N51="xx","xx",(N51-MAX(N$3:N51))/MAX(N$3:N51))</f>
        <v>-1</v>
      </c>
      <c r="Z51" s="14">
        <f ca="1">IF(O51="xx","xx",(O51-MAX(O$3:O51))/MAX(O$3:O51))</f>
        <v>-0.99999999999999889</v>
      </c>
      <c r="AA51" s="14">
        <f>IF(P51="xx","xx",(P51-MAX(P$3:P51))/MAX(P$3:P51))</f>
        <v>-0.36223366169345345</v>
      </c>
      <c r="AB51" s="14">
        <f>IF(Q51="xx","xx",(Q51-MAX(Q$3:Q51))/MAX(Q$3:Q51))</f>
        <v>-0.11894522341494848</v>
      </c>
      <c r="AC51" s="14">
        <f>IF(R51="xx","xx",(R51-MAX(R$3:R51))/MAX(R$3:R51))</f>
        <v>-8.6821398764167945E-2</v>
      </c>
      <c r="AD51" s="14">
        <f>IF(S51="xx","xx",(S51-MAX(S$3:S51))/MAX(S$3:S51))</f>
        <v>0</v>
      </c>
    </row>
    <row r="52" spans="1:30" x14ac:dyDescent="0.25">
      <c r="A52" s="8">
        <f t="shared" ca="1" si="0"/>
        <v>-1</v>
      </c>
      <c r="B52" s="8">
        <f t="shared" ca="1" si="1"/>
        <v>-1</v>
      </c>
      <c r="C52" s="8">
        <f ca="1">(_xlfn.XLOOKUP(RAND(),Turista!E:E,Turista!A:A,,1,1)-5)/5</f>
        <v>-1</v>
      </c>
      <c r="D52" s="8" cm="1">
        <f t="array" aca="1" ref="D52" ca="1">INDEX('Turista x1000'!A$1:A$2000,RANDBETWEEN(1,2000))</f>
        <v>-0.46899999999999997</v>
      </c>
      <c r="E52" s="9">
        <v>9.4518803673369067E-2</v>
      </c>
      <c r="F52" s="9">
        <v>-1.3017790057344714E-2</v>
      </c>
      <c r="G52" s="9">
        <v>-4.842062390960078E-3</v>
      </c>
      <c r="H52" s="9">
        <v>6.7746647434938856E-2</v>
      </c>
      <c r="L52" s="21">
        <f t="shared" ca="1" si="3"/>
        <v>0</v>
      </c>
      <c r="M52" s="21">
        <f t="shared" ca="1" si="4"/>
        <v>0</v>
      </c>
      <c r="N52" s="21">
        <f t="shared" ca="1" si="5"/>
        <v>0</v>
      </c>
      <c r="O52" s="21">
        <f t="shared" ca="1" si="6"/>
        <v>5.4059399045067819E-14</v>
      </c>
      <c r="P52" s="21">
        <f t="shared" si="7"/>
        <v>68.684816282068141</v>
      </c>
      <c r="Q52" s="21">
        <f t="shared" si="8"/>
        <v>139.89400881870091</v>
      </c>
      <c r="R52" s="21">
        <f t="shared" si="9"/>
        <v>128.70858213171434</v>
      </c>
      <c r="S52" s="21">
        <f t="shared" si="10"/>
        <v>1926.9278598895187</v>
      </c>
      <c r="W52" s="14">
        <f ca="1">IF(L52="xx","xx",(L52-MAX(L$3:L52))/MAX(L$3:L52))</f>
        <v>-1</v>
      </c>
      <c r="X52" s="14">
        <f ca="1">IF(M52="xx","xx",(M52-MAX(M$3:M52))/MAX(M$3:M52))</f>
        <v>-1</v>
      </c>
      <c r="Y52" s="14">
        <f ca="1">IF(N52="xx","xx",(N52-MAX(N$3:N52))/MAX(N$3:N52))</f>
        <v>-1</v>
      </c>
      <c r="Z52" s="14">
        <f ca="1">IF(O52="xx","xx",(O52-MAX(O$3:O52))/MAX(O$3:O52))</f>
        <v>-0.99999999999999944</v>
      </c>
      <c r="AA52" s="14">
        <f>IF(P52="xx","xx",(P52-MAX(P$3:P52))/MAX(P$3:P52))</f>
        <v>-0.3536404031492385</v>
      </c>
      <c r="AB52" s="14">
        <f>IF(Q52="xx","xx",(Q52-MAX(Q$3:Q52))/MAX(Q$3:Q52))</f>
        <v>-0.1066294368563475</v>
      </c>
      <c r="AC52" s="14">
        <f>IF(R52="xx","xx",(R52-MAX(R$3:R52))/MAX(R$3:R52))</f>
        <v>-1.7115902416306204E-2</v>
      </c>
      <c r="AD52" s="14">
        <f>IF(S52="xx","xx",(S52-MAX(S$3:S52))/MAX(S$3:S52))</f>
        <v>0</v>
      </c>
    </row>
    <row r="53" spans="1:30" x14ac:dyDescent="0.25">
      <c r="A53" s="8">
        <f t="shared" ca="1" si="0"/>
        <v>-1</v>
      </c>
      <c r="B53" s="8">
        <f t="shared" ca="1" si="1"/>
        <v>-1</v>
      </c>
      <c r="C53" s="8">
        <f ca="1">(_xlfn.XLOOKUP(RAND(),Turista!E:E,Turista!A:A,,1,1)-5)/5</f>
        <v>-1</v>
      </c>
      <c r="D53" s="8" cm="1">
        <f t="array" aca="1" ref="D53" ca="1">INDEX('Turista x1000'!A$1:A$2000,RANDBETWEEN(1,2000))</f>
        <v>-0.61</v>
      </c>
      <c r="E53" s="9">
        <v>7.9723921959190758E-2</v>
      </c>
      <c r="F53" s="9">
        <v>-2.5914715959208134E-2</v>
      </c>
      <c r="G53" s="9">
        <v>-8.482971616819035E-2</v>
      </c>
      <c r="H53" s="9">
        <v>0.11913702738400156</v>
      </c>
      <c r="L53" s="21">
        <f t="shared" ca="1" si="3"/>
        <v>0</v>
      </c>
      <c r="M53" s="21">
        <f t="shared" ca="1" si="4"/>
        <v>0</v>
      </c>
      <c r="N53" s="21">
        <f t="shared" ca="1" si="5"/>
        <v>0</v>
      </c>
      <c r="O53" s="21">
        <f t="shared" ca="1" si="6"/>
        <v>2.8705540892931014E-14</v>
      </c>
      <c r="P53" s="21">
        <f t="shared" si="7"/>
        <v>75.176822947574365</v>
      </c>
      <c r="Q53" s="21">
        <f t="shared" si="8"/>
        <v>138.07289798161872</v>
      </c>
      <c r="R53" s="21">
        <f t="shared" si="9"/>
        <v>128.08536714678056</v>
      </c>
      <c r="S53" s="21">
        <f t="shared" si="10"/>
        <v>2057.4707622460151</v>
      </c>
      <c r="W53" s="14">
        <f ca="1">IF(L53="xx","xx",(L53-MAX(L$3:L53))/MAX(L$3:L53))</f>
        <v>-1</v>
      </c>
      <c r="X53" s="14">
        <f ca="1">IF(M53="xx","xx",(M53-MAX(M$3:M53))/MAX(M$3:M53))</f>
        <v>-1</v>
      </c>
      <c r="Y53" s="14">
        <f ca="1">IF(N53="xx","xx",(N53-MAX(N$3:N53))/MAX(N$3:N53))</f>
        <v>-1</v>
      </c>
      <c r="Z53" s="14">
        <f ca="1">IF(O53="xx","xx",(O53-MAX(O$3:O53))/MAX(O$3:O53))</f>
        <v>-0.99999999999999967</v>
      </c>
      <c r="AA53" s="14">
        <f>IF(P53="xx","xx",(P53-MAX(P$3:P53))/MAX(P$3:P53))</f>
        <v>-0.29254726731210334</v>
      </c>
      <c r="AB53" s="14">
        <f>IF(Q53="xx","xx",(Q53-MAX(Q$3:Q53))/MAX(Q$3:Q53))</f>
        <v>-0.11825914729076345</v>
      </c>
      <c r="AC53" s="14">
        <f>IF(R53="xx","xx",(R53-MAX(R$3:R53))/MAX(R$3:R53))</f>
        <v>-2.1875088539889027E-2</v>
      </c>
      <c r="AD53" s="14">
        <f>IF(S53="xx","xx",(S53-MAX(S$3:S53))/MAX(S$3:S53))</f>
        <v>0</v>
      </c>
    </row>
    <row r="54" spans="1:30" x14ac:dyDescent="0.25">
      <c r="A54" s="8">
        <f t="shared" ca="1" si="0"/>
        <v>-1</v>
      </c>
      <c r="B54" s="8">
        <f t="shared" ca="1" si="1"/>
        <v>-1</v>
      </c>
      <c r="C54" s="8">
        <f ca="1">(_xlfn.XLOOKUP(RAND(),Turista!E:E,Turista!A:A,,1,1)-5)/5</f>
        <v>-1</v>
      </c>
      <c r="D54" s="8" cm="1">
        <f t="array" aca="1" ref="D54" ca="1">INDEX('Turista x1000'!A$1:A$2000,RANDBETWEEN(1,2000))</f>
        <v>-0.44600000000000001</v>
      </c>
      <c r="E54" s="9">
        <v>6.5845092419068996E-2</v>
      </c>
      <c r="F54" s="9">
        <v>-2.3146730976692509E-2</v>
      </c>
      <c r="G54" s="9">
        <v>-8.4024291619352209E-2</v>
      </c>
      <c r="H54" s="9">
        <v>0.62491537141424014</v>
      </c>
      <c r="L54" s="21">
        <f t="shared" ca="1" si="3"/>
        <v>0</v>
      </c>
      <c r="M54" s="21">
        <f t="shared" ca="1" si="4"/>
        <v>0</v>
      </c>
      <c r="N54" s="21">
        <f t="shared" ca="1" si="5"/>
        <v>0</v>
      </c>
      <c r="O54" s="21">
        <f t="shared" ca="1" si="6"/>
        <v>1.1195160948243096E-14</v>
      </c>
      <c r="P54" s="21">
        <f t="shared" si="7"/>
        <v>81.170214113386692</v>
      </c>
      <c r="Q54" s="21">
        <f t="shared" si="8"/>
        <v>134.49477804876034</v>
      </c>
      <c r="R54" s="21">
        <f t="shared" si="9"/>
        <v>117.21992180642071</v>
      </c>
      <c r="S54" s="21">
        <f t="shared" si="10"/>
        <v>2302.5917127895009</v>
      </c>
      <c r="W54" s="14">
        <f ca="1">IF(L54="xx","xx",(L54-MAX(L$3:L54))/MAX(L$3:L54))</f>
        <v>-1</v>
      </c>
      <c r="X54" s="14">
        <f ca="1">IF(M54="xx","xx",(M54-MAX(M$3:M54))/MAX(M$3:M54))</f>
        <v>-1</v>
      </c>
      <c r="Y54" s="14">
        <f ca="1">IF(N54="xx","xx",(N54-MAX(N$3:N54))/MAX(N$3:N54))</f>
        <v>-1</v>
      </c>
      <c r="Z54" s="14">
        <f ca="1">IF(O54="xx","xx",(O54-MAX(O$3:O54))/MAX(O$3:O54))</f>
        <v>-0.99999999999999989</v>
      </c>
      <c r="AA54" s="14">
        <f>IF(P54="xx","xx",(P54-MAX(P$3:P54))/MAX(P$3:P54))</f>
        <v>-0.23614636086147717</v>
      </c>
      <c r="AB54" s="14">
        <f>IF(Q54="xx","xx",(Q54-MAX(Q$3:Q54))/MAX(Q$3:Q54))</f>
        <v>-0.14110921103835339</v>
      </c>
      <c r="AC54" s="14">
        <f>IF(R54="xx","xx",(R54-MAX(R$3:R54))/MAX(R$3:R54))</f>
        <v>-0.10484914715608651</v>
      </c>
      <c r="AD54" s="14">
        <f>IF(S54="xx","xx",(S54-MAX(S$3:S54))/MAX(S$3:S54))</f>
        <v>0</v>
      </c>
    </row>
    <row r="55" spans="1:30" x14ac:dyDescent="0.25">
      <c r="A55" s="8">
        <f t="shared" ca="1" si="0"/>
        <v>1</v>
      </c>
      <c r="B55" s="8">
        <f t="shared" ca="1" si="1"/>
        <v>-1</v>
      </c>
      <c r="C55" s="8">
        <f ca="1">(_xlfn.XLOOKUP(RAND(),Turista!E:E,Turista!A:A,,1,1)-5)/5</f>
        <v>-1</v>
      </c>
      <c r="D55" s="8" cm="1">
        <f t="array" aca="1" ref="D55" ca="1">INDEX('Turista x1000'!A$1:A$2000,RANDBETWEEN(1,2000))</f>
        <v>-0.30299999999999999</v>
      </c>
      <c r="E55" s="9">
        <v>-5.2025038235663512E-3</v>
      </c>
      <c r="F55" s="9">
        <v>1.7306635138484738E-2</v>
      </c>
      <c r="G55" s="9">
        <v>0.10649513496196583</v>
      </c>
      <c r="H55" s="9">
        <v>-7.0116526772920573E-2</v>
      </c>
      <c r="L55" s="21">
        <f t="shared" ca="1" si="3"/>
        <v>0</v>
      </c>
      <c r="M55" s="21">
        <f t="shared" ca="1" si="4"/>
        <v>0</v>
      </c>
      <c r="N55" s="21">
        <f t="shared" ca="1" si="5"/>
        <v>0</v>
      </c>
      <c r="O55" s="21">
        <f t="shared" ca="1" si="6"/>
        <v>6.2021191653266752E-15</v>
      </c>
      <c r="P55" s="21">
        <f t="shared" si="7"/>
        <v>86.51487436335826</v>
      </c>
      <c r="Q55" s="21">
        <f t="shared" si="8"/>
        <v>131.38166360349572</v>
      </c>
      <c r="R55" s="21">
        <f t="shared" si="9"/>
        <v>107.37060091296036</v>
      </c>
      <c r="S55" s="21">
        <f t="shared" si="10"/>
        <v>3741.5166682027034</v>
      </c>
      <c r="W55" s="14">
        <f ca="1">IF(L55="xx","xx",(L55-MAX(L$3:L55))/MAX(L$3:L55))</f>
        <v>-1</v>
      </c>
      <c r="X55" s="14">
        <f ca="1">IF(M55="xx","xx",(M55-MAX(M$3:M55))/MAX(M$3:M55))</f>
        <v>-1</v>
      </c>
      <c r="Y55" s="14">
        <f ca="1">IF(N55="xx","xx",(N55-MAX(N$3:N55))/MAX(N$3:N55))</f>
        <v>-1</v>
      </c>
      <c r="Z55" s="14">
        <f ca="1">IF(O55="xx","xx",(O55-MAX(O$3:O55))/MAX(O$3:O55))</f>
        <v>-1</v>
      </c>
      <c r="AA55" s="14">
        <f>IF(P55="xx","xx",(P55-MAX(P$3:P55))/MAX(P$3:P55))</f>
        <v>-0.18585034739775894</v>
      </c>
      <c r="AB55" s="14">
        <f>IF(Q55="xx","xx",(Q55-MAX(Q$3:Q55))/MAX(Q$3:Q55))</f>
        <v>-0.16098972506880774</v>
      </c>
      <c r="AC55" s="14">
        <f>IF(R55="xx","xx",(R55-MAX(R$3:R55))/MAX(R$3:R55))</f>
        <v>-0.18006356345875535</v>
      </c>
      <c r="AD55" s="14">
        <f>IF(S55="xx","xx",(S55-MAX(S$3:S55))/MAX(S$3:S55))</f>
        <v>0</v>
      </c>
    </row>
    <row r="56" spans="1:30" x14ac:dyDescent="0.25">
      <c r="A56" s="8">
        <f t="shared" ca="1" si="0"/>
        <v>1</v>
      </c>
      <c r="B56" s="8">
        <f t="shared" ca="1" si="1"/>
        <v>-1</v>
      </c>
      <c r="C56" s="8">
        <f ca="1">(_xlfn.XLOOKUP(RAND(),Turista!E:E,Turista!A:A,,1,1)-5)/5</f>
        <v>-1</v>
      </c>
      <c r="D56" s="8" cm="1">
        <f t="array" aca="1" ref="D56" ca="1">INDEX('Turista x1000'!A$1:A$2000,RANDBETWEEN(1,2000))</f>
        <v>-0.57499999999999996</v>
      </c>
      <c r="E56" s="9">
        <v>-4.5201770103245886E-3</v>
      </c>
      <c r="F56" s="9">
        <v>-1.6446101601694574E-2</v>
      </c>
      <c r="G56" s="9">
        <v>2.6597423419520094E-2</v>
      </c>
      <c r="H56" s="9">
        <v>0.51145937922905671</v>
      </c>
      <c r="L56" s="21">
        <f t="shared" ca="1" si="3"/>
        <v>0</v>
      </c>
      <c r="M56" s="21">
        <f t="shared" ca="1" si="4"/>
        <v>0</v>
      </c>
      <c r="N56" s="21">
        <f t="shared" ca="1" si="5"/>
        <v>0</v>
      </c>
      <c r="O56" s="21">
        <f t="shared" ca="1" si="6"/>
        <v>4.3228770582326931E-15</v>
      </c>
      <c r="P56" s="21">
        <f t="shared" si="7"/>
        <v>86.064780398687532</v>
      </c>
      <c r="Q56" s="21">
        <f t="shared" si="8"/>
        <v>133.65543811936857</v>
      </c>
      <c r="R56" s="21">
        <f t="shared" si="9"/>
        <v>118.80504754813344</v>
      </c>
      <c r="S56" s="21">
        <f t="shared" si="10"/>
        <v>3479.1745145653399</v>
      </c>
      <c r="W56" s="14">
        <f ca="1">IF(L56="xx","xx",(L56-MAX(L$3:L56))/MAX(L$3:L56))</f>
        <v>-1</v>
      </c>
      <c r="X56" s="14">
        <f ca="1">IF(M56="xx","xx",(M56-MAX(M$3:M56))/MAX(M$3:M56))</f>
        <v>-1</v>
      </c>
      <c r="Y56" s="14">
        <f ca="1">IF(N56="xx","xx",(N56-MAX(N$3:N56))/MAX(N$3:N56))</f>
        <v>-1</v>
      </c>
      <c r="Z56" s="14">
        <f ca="1">IF(O56="xx","xx",(O56-MAX(O$3:O56))/MAX(O$3:O56))</f>
        <v>-1</v>
      </c>
      <c r="AA56" s="14">
        <f>IF(P56="xx","xx",(P56-MAX(P$3:P56))/MAX(P$3:P56))</f>
        <v>-0.19008596407837725</v>
      </c>
      <c r="AB56" s="14">
        <f>IF(Q56="xx","xx",(Q56-MAX(Q$3:Q56))/MAX(Q$3:Q56))</f>
        <v>-0.14646928036313378</v>
      </c>
      <c r="AC56" s="14">
        <f>IF(R56="xx","xx",(R56-MAX(R$3:R56))/MAX(R$3:R56))</f>
        <v>-9.2744321989062128E-2</v>
      </c>
      <c r="AD56" s="14">
        <f>IF(S56="xx","xx",(S56-MAX(S$3:S56))/MAX(S$3:S56))</f>
        <v>-7.0116526772920587E-2</v>
      </c>
    </row>
    <row r="57" spans="1:30" x14ac:dyDescent="0.25">
      <c r="A57" s="8">
        <f t="shared" ca="1" si="0"/>
        <v>-1</v>
      </c>
      <c r="B57" s="8">
        <f t="shared" ca="1" si="1"/>
        <v>-1</v>
      </c>
      <c r="C57" s="8">
        <f ca="1">(_xlfn.XLOOKUP(RAND(),Turista!E:E,Turista!A:A,,1,1)-5)/5</f>
        <v>-1</v>
      </c>
      <c r="D57" s="8" cm="1">
        <f t="array" aca="1" ref="D57" ca="1">INDEX('Turista x1000'!A$1:A$2000,RANDBETWEEN(1,2000))</f>
        <v>-0.48299999999999998</v>
      </c>
      <c r="E57" s="9">
        <v>-3.220319916263259E-2</v>
      </c>
      <c r="F57" s="9">
        <v>2.1480600259637495E-2</v>
      </c>
      <c r="G57" s="9">
        <v>6.7372312196269935E-3</v>
      </c>
      <c r="H57" s="9">
        <v>0.54963820414901443</v>
      </c>
      <c r="L57" s="21">
        <f t="shared" ca="1" si="3"/>
        <v>0</v>
      </c>
      <c r="M57" s="21">
        <f t="shared" ca="1" si="4"/>
        <v>0</v>
      </c>
      <c r="N57" s="21">
        <f t="shared" ca="1" si="5"/>
        <v>0</v>
      </c>
      <c r="O57" s="21">
        <f t="shared" ca="1" si="6"/>
        <v>1.8372227497488947E-15</v>
      </c>
      <c r="P57" s="21">
        <f t="shared" si="7"/>
        <v>85.675752356930744</v>
      </c>
      <c r="Q57" s="21">
        <f t="shared" si="8"/>
        <v>131.45732720443843</v>
      </c>
      <c r="R57" s="21">
        <f t="shared" si="9"/>
        <v>121.96495570214736</v>
      </c>
      <c r="S57" s="21">
        <f t="shared" si="10"/>
        <v>5258.6309520144832</v>
      </c>
      <c r="W57" s="14">
        <f ca="1">IF(L57="xx","xx",(L57-MAX(L$3:L57))/MAX(L$3:L57))</f>
        <v>-1</v>
      </c>
      <c r="X57" s="14">
        <f ca="1">IF(M57="xx","xx",(M57-MAX(M$3:M57))/MAX(M$3:M57))</f>
        <v>-1</v>
      </c>
      <c r="Y57" s="14">
        <f ca="1">IF(N57="xx","xx",(N57-MAX(N$3:N57))/MAX(N$3:N57))</f>
        <v>-1</v>
      </c>
      <c r="Z57" s="14">
        <f ca="1">IF(O57="xx","xx",(O57-MAX(O$3:O57))/MAX(O$3:O57))</f>
        <v>-1</v>
      </c>
      <c r="AA57" s="14">
        <f>IF(P57="xx","xx",(P57-MAX(P$3:P57))/MAX(P$3:P57))</f>
        <v>-0.19374691888388942</v>
      </c>
      <c r="AB57" s="14">
        <f>IF(Q57="xx","xx",(Q57-MAX(Q$3:Q57))/MAX(Q$3:Q57))</f>
        <v>-0.16050653329844919</v>
      </c>
      <c r="AC57" s="14">
        <f>IF(R57="xx","xx",(R57-MAX(R$3:R57))/MAX(R$3:R57))</f>
        <v>-6.8613658571241451E-2</v>
      </c>
      <c r="AD57" s="14">
        <f>IF(S57="xx","xx",(S57-MAX(S$3:S57))/MAX(S$3:S57))</f>
        <v>0</v>
      </c>
    </row>
    <row r="58" spans="1:30" x14ac:dyDescent="0.25">
      <c r="A58" s="8">
        <f t="shared" ca="1" si="0"/>
        <v>-1</v>
      </c>
      <c r="B58" s="8">
        <f t="shared" ca="1" si="1"/>
        <v>-1</v>
      </c>
      <c r="C58" s="8">
        <f ca="1">(_xlfn.XLOOKUP(RAND(),Turista!E:E,Turista!A:A,,1,1)-5)/5</f>
        <v>-1</v>
      </c>
      <c r="D58" s="8" cm="1">
        <f t="array" aca="1" ref="D58" ca="1">INDEX('Turista x1000'!A$1:A$2000,RANDBETWEEN(1,2000))</f>
        <v>-0.45500000000000002</v>
      </c>
      <c r="E58" s="9">
        <v>0.1204342431195542</v>
      </c>
      <c r="F58" s="9">
        <v>-2.7858218675047453E-2</v>
      </c>
      <c r="G58" s="9">
        <v>-3.3209595485620302E-2</v>
      </c>
      <c r="H58" s="9">
        <v>0.37099300946017499</v>
      </c>
      <c r="L58" s="21">
        <f t="shared" ca="1" si="3"/>
        <v>0</v>
      </c>
      <c r="M58" s="21">
        <f t="shared" ca="1" si="4"/>
        <v>0</v>
      </c>
      <c r="N58" s="21">
        <f t="shared" ca="1" si="5"/>
        <v>0</v>
      </c>
      <c r="O58" s="21">
        <f t="shared" ca="1" si="6"/>
        <v>9.4984416162017861E-16</v>
      </c>
      <c r="P58" s="21">
        <f t="shared" si="7"/>
        <v>82.916719040372115</v>
      </c>
      <c r="Q58" s="21">
        <f t="shared" si="8"/>
        <v>134.28110950131733</v>
      </c>
      <c r="R58" s="21">
        <f t="shared" si="9"/>
        <v>122.78666180940429</v>
      </c>
      <c r="S58" s="21">
        <f t="shared" si="10"/>
        <v>8148.9754247621458</v>
      </c>
      <c r="W58" s="14">
        <f ca="1">IF(L58="xx","xx",(L58-MAX(L$3:L58))/MAX(L$3:L58))</f>
        <v>-1</v>
      </c>
      <c r="X58" s="14">
        <f ca="1">IF(M58="xx","xx",(M58-MAX(M$3:M58))/MAX(M$3:M58))</f>
        <v>-1</v>
      </c>
      <c r="Y58" s="14">
        <f ca="1">IF(N58="xx","xx",(N58-MAX(N$3:N58))/MAX(N$3:N58))</f>
        <v>-1</v>
      </c>
      <c r="Z58" s="14">
        <f ca="1">IF(O58="xx","xx",(O58-MAX(O$3:O58))/MAX(O$3:O58))</f>
        <v>-1</v>
      </c>
      <c r="AA58" s="14">
        <f>IF(P58="xx","xx",(P58-MAX(P$3:P58))/MAX(P$3:P58))</f>
        <v>-0.21971084743055772</v>
      </c>
      <c r="AB58" s="14">
        <f>IF(Q58="xx","xx",(Q58-MAX(Q$3:Q58))/MAX(Q$3:Q58))</f>
        <v>-0.14247370971965592</v>
      </c>
      <c r="AC58" s="14">
        <f>IF(R58="xx","xx",(R58-MAX(R$3:R58))/MAX(R$3:R58))</f>
        <v>-6.2338693434233462E-2</v>
      </c>
      <c r="AD58" s="14">
        <f>IF(S58="xx","xx",(S58-MAX(S$3:S58))/MAX(S$3:S58))</f>
        <v>0</v>
      </c>
    </row>
    <row r="59" spans="1:30" x14ac:dyDescent="0.25">
      <c r="A59" s="8">
        <f t="shared" ca="1" si="0"/>
        <v>1</v>
      </c>
      <c r="B59" s="8">
        <f t="shared" ca="1" si="1"/>
        <v>-1</v>
      </c>
      <c r="C59" s="8">
        <f ca="1">(_xlfn.XLOOKUP(RAND(),Turista!E:E,Turista!A:A,,1,1)-5)/5</f>
        <v>3</v>
      </c>
      <c r="D59" s="8" cm="1">
        <f t="array" aca="1" ref="D59" ca="1">INDEX('Turista x1000'!A$1:A$2000,RANDBETWEEN(1,2000))</f>
        <v>-0.50800000000000001</v>
      </c>
      <c r="E59" s="9">
        <v>5.2485068442051919E-3</v>
      </c>
      <c r="F59" s="9">
        <v>-1.3253734363897873E-2</v>
      </c>
      <c r="G59" s="9">
        <v>5.9283506655622764E-2</v>
      </c>
      <c r="H59" s="9">
        <v>-0.30234318034622387</v>
      </c>
      <c r="L59" s="21">
        <f t="shared" ca="1" si="3"/>
        <v>0</v>
      </c>
      <c r="M59" s="21">
        <f t="shared" ca="1" si="4"/>
        <v>0</v>
      </c>
      <c r="N59" s="21">
        <f t="shared" ca="1" si="5"/>
        <v>0</v>
      </c>
      <c r="O59" s="21">
        <f t="shared" ca="1" si="6"/>
        <v>5.1766506808299729E-16</v>
      </c>
      <c r="P59" s="21">
        <f t="shared" si="7"/>
        <v>92.902731339956063</v>
      </c>
      <c r="Q59" s="21">
        <f t="shared" si="8"/>
        <v>130.54027698890164</v>
      </c>
      <c r="R59" s="21">
        <f t="shared" si="9"/>
        <v>118.70896643968432</v>
      </c>
      <c r="S59" s="21">
        <f t="shared" si="10"/>
        <v>11172.188341611662</v>
      </c>
      <c r="W59" s="14">
        <f ca="1">IF(L59="xx","xx",(L59-MAX(L$3:L59))/MAX(L$3:L59))</f>
        <v>-1</v>
      </c>
      <c r="X59" s="14">
        <f ca="1">IF(M59="xx","xx",(M59-MAX(M$3:M59))/MAX(M$3:M59))</f>
        <v>-1</v>
      </c>
      <c r="Y59" s="14">
        <f ca="1">IF(N59="xx","xx",(N59-MAX(N$3:N59))/MAX(N$3:N59))</f>
        <v>-1</v>
      </c>
      <c r="Z59" s="14">
        <f ca="1">IF(O59="xx","xx",(O59-MAX(O$3:O59))/MAX(O$3:O59))</f>
        <v>-1</v>
      </c>
      <c r="AA59" s="14">
        <f>IF(P59="xx","xx",(P59-MAX(P$3:P59))/MAX(P$3:P59))</f>
        <v>-0.12573731392645854</v>
      </c>
      <c r="AB59" s="14">
        <f>IF(Q59="xx","xx",(Q59-MAX(Q$3:Q59))/MAX(Q$3:Q59))</f>
        <v>-0.166362864633888</v>
      </c>
      <c r="AC59" s="14">
        <f>IF(R59="xx","xx",(R59-MAX(R$3:R59))/MAX(R$3:R59))</f>
        <v>-9.3478046127800751E-2</v>
      </c>
      <c r="AD59" s="14">
        <f>IF(S59="xx","xx",(S59-MAX(S$3:S59))/MAX(S$3:S59))</f>
        <v>0</v>
      </c>
    </row>
    <row r="60" spans="1:30" x14ac:dyDescent="0.25">
      <c r="A60" s="8">
        <f t="shared" ca="1" si="0"/>
        <v>-1</v>
      </c>
      <c r="B60" s="8">
        <f t="shared" ca="1" si="1"/>
        <v>-1</v>
      </c>
      <c r="C60" s="8">
        <f ca="1">(_xlfn.XLOOKUP(RAND(),Turista!E:E,Turista!A:A,,1,1)-5)/5</f>
        <v>-1</v>
      </c>
      <c r="D60" s="8" cm="1">
        <f t="array" aca="1" ref="D60" ca="1">INDEX('Turista x1000'!A$1:A$2000,RANDBETWEEN(1,2000))</f>
        <v>-0.45800000000000002</v>
      </c>
      <c r="E60" s="9">
        <v>8.7436277114603334E-2</v>
      </c>
      <c r="F60" s="9">
        <v>-3.432749101347099E-2</v>
      </c>
      <c r="G60" s="9">
        <v>-3.2180075546972775E-2</v>
      </c>
      <c r="H60" s="9">
        <v>3.6320334358735495E-2</v>
      </c>
      <c r="L60" s="21">
        <f t="shared" ca="1" si="3"/>
        <v>0</v>
      </c>
      <c r="M60" s="21">
        <f t="shared" ca="1" si="4"/>
        <v>0</v>
      </c>
      <c r="N60" s="21">
        <f t="shared" ca="1" si="5"/>
        <v>0</v>
      </c>
      <c r="O60" s="21">
        <f t="shared" ca="1" si="6"/>
        <v>2.5469121349683465E-16</v>
      </c>
      <c r="P60" s="21">
        <f t="shared" si="7"/>
        <v>93.390331961239184</v>
      </c>
      <c r="Q60" s="21">
        <f t="shared" si="8"/>
        <v>128.8101308339011</v>
      </c>
      <c r="R60" s="21">
        <f t="shared" si="9"/>
        <v>125.74645024169344</v>
      </c>
      <c r="S60" s="21">
        <f t="shared" si="10"/>
        <v>7794.3533869817875</v>
      </c>
      <c r="W60" s="14">
        <f ca="1">IF(L60="xx","xx",(L60-MAX(L$3:L60))/MAX(L$3:L60))</f>
        <v>-1</v>
      </c>
      <c r="X60" s="14">
        <f ca="1">IF(M60="xx","xx",(M60-MAX(M$3:M60))/MAX(M$3:M60))</f>
        <v>-1</v>
      </c>
      <c r="Y60" s="14">
        <f ca="1">IF(N60="xx","xx",(N60-MAX(N$3:N60))/MAX(N$3:N60))</f>
        <v>-1</v>
      </c>
      <c r="Z60" s="14">
        <f ca="1">IF(O60="xx","xx",(O60-MAX(O$3:O60))/MAX(O$3:O60))</f>
        <v>-1</v>
      </c>
      <c r="AA60" s="14">
        <f>IF(P60="xx","xx",(P60-MAX(P$3:P60))/MAX(P$3:P60))</f>
        <v>-0.12114874023496829</v>
      </c>
      <c r="AB60" s="14">
        <f>IF(Q60="xx","xx",(Q60-MAX(Q$3:Q60))/MAX(Q$3:Q60))</f>
        <v>-0.17741166978191114</v>
      </c>
      <c r="AC60" s="14">
        <f>IF(R60="xx","xx",(R60-MAX(R$3:R60))/MAX(R$3:R60))</f>
        <v>-3.9736245841950103E-2</v>
      </c>
      <c r="AD60" s="14">
        <f>IF(S60="xx","xx",(S60-MAX(S$3:S60))/MAX(S$3:S60))</f>
        <v>-0.30234318034622387</v>
      </c>
    </row>
    <row r="61" spans="1:30" x14ac:dyDescent="0.25">
      <c r="A61" s="8">
        <f t="shared" ca="1" si="0"/>
        <v>1</v>
      </c>
      <c r="B61" s="8">
        <f t="shared" ca="1" si="1"/>
        <v>-1</v>
      </c>
      <c r="C61" s="8">
        <f ca="1">(_xlfn.XLOOKUP(RAND(),Turista!E:E,Turista!A:A,,1,1)-5)/5</f>
        <v>-1</v>
      </c>
      <c r="D61" s="8" cm="1">
        <f t="array" aca="1" ref="D61" ca="1">INDEX('Turista x1000'!A$1:A$2000,RANDBETWEEN(1,2000))</f>
        <v>-0.44700000000000001</v>
      </c>
      <c r="E61" s="9">
        <v>6.9464377024630153E-2</v>
      </c>
      <c r="F61" s="9">
        <v>-3.9520898881763133E-2</v>
      </c>
      <c r="G61" s="9">
        <v>-2.2730975947805598E-2</v>
      </c>
      <c r="H61" s="9">
        <v>-0.33630029655552729</v>
      </c>
      <c r="L61" s="21">
        <f t="shared" ca="1" si="3"/>
        <v>0</v>
      </c>
      <c r="M61" s="21">
        <f t="shared" ca="1" si="4"/>
        <v>0</v>
      </c>
      <c r="N61" s="21">
        <f t="shared" ca="1" si="5"/>
        <v>0</v>
      </c>
      <c r="O61" s="21">
        <f t="shared" ca="1" si="6"/>
        <v>1.380426377152844E-16</v>
      </c>
      <c r="P61" s="21">
        <f t="shared" si="7"/>
        <v>101.55603490642689</v>
      </c>
      <c r="Q61" s="21">
        <f t="shared" si="8"/>
        <v>124.38840222525634</v>
      </c>
      <c r="R61" s="21">
        <f t="shared" si="9"/>
        <v>121.69991997315209</v>
      </c>
      <c r="S61" s="21">
        <f t="shared" si="10"/>
        <v>8077.4469081071084</v>
      </c>
      <c r="W61" s="14">
        <f ca="1">IF(L61="xx","xx",(L61-MAX(L$3:L61))/MAX(L$3:L61))</f>
        <v>-1</v>
      </c>
      <c r="X61" s="14">
        <f ca="1">IF(M61="xx","xx",(M61-MAX(M$3:M61))/MAX(M$3:M61))</f>
        <v>-1</v>
      </c>
      <c r="Y61" s="14">
        <f ca="1">IF(N61="xx","xx",(N61-MAX(N$3:N61))/MAX(N$3:N61))</f>
        <v>-1</v>
      </c>
      <c r="Z61" s="14">
        <f ca="1">IF(O61="xx","xx",(O61-MAX(O$3:O61))/MAX(O$3:O61))</f>
        <v>-1</v>
      </c>
      <c r="AA61" s="14">
        <f>IF(P61="xx","xx",(P61-MAX(P$3:P61))/MAX(P$3:P61))</f>
        <v>-4.4305257943634754E-2</v>
      </c>
      <c r="AB61" s="14">
        <f>IF(Q61="xx","xx",(Q61-MAX(Q$3:Q61))/MAX(Q$3:Q61))</f>
        <v>-0.20564906329525864</v>
      </c>
      <c r="AC61" s="14">
        <f>IF(R61="xx","xx",(R61-MAX(R$3:R61))/MAX(R$3:R61))</f>
        <v>-7.0637605995775829E-2</v>
      </c>
      <c r="AD61" s="14">
        <f>IF(S61="xx","xx",(S61-MAX(S$3:S61))/MAX(S$3:S61))</f>
        <v>-0.27700405138874667</v>
      </c>
    </row>
    <row r="62" spans="1:30" x14ac:dyDescent="0.25">
      <c r="A62" s="8">
        <f t="shared" ca="1" si="0"/>
        <v>-1</v>
      </c>
      <c r="B62" s="8">
        <f t="shared" ca="1" si="1"/>
        <v>-1</v>
      </c>
      <c r="C62" s="8">
        <f ca="1">(_xlfn.XLOOKUP(RAND(),Turista!E:E,Turista!A:A,,1,1)-5)/5</f>
        <v>-1</v>
      </c>
      <c r="D62" s="8" cm="1">
        <f t="array" aca="1" ref="D62" ca="1">INDEX('Turista x1000'!A$1:A$2000,RANDBETWEEN(1,2000))</f>
        <v>-0.60199999999999998</v>
      </c>
      <c r="E62" s="9">
        <v>2.2275618567666466E-3</v>
      </c>
      <c r="F62" s="9">
        <v>1.8070048364234648E-2</v>
      </c>
      <c r="G62" s="9">
        <v>5.9077142063256316E-2</v>
      </c>
      <c r="H62" s="9">
        <v>0.35163717563206687</v>
      </c>
      <c r="L62" s="21">
        <f t="shared" ca="1" si="3"/>
        <v>0</v>
      </c>
      <c r="M62" s="21">
        <f t="shared" ca="1" si="4"/>
        <v>0</v>
      </c>
      <c r="N62" s="21">
        <f t="shared" ca="1" si="5"/>
        <v>0</v>
      </c>
      <c r="O62" s="21">
        <f t="shared" ca="1" si="6"/>
        <v>7.6337578656552256E-17</v>
      </c>
      <c r="P62" s="21">
        <f t="shared" si="7"/>
        <v>108.61056160429342</v>
      </c>
      <c r="Q62" s="21">
        <f t="shared" si="8"/>
        <v>119.4724607588479</v>
      </c>
      <c r="R62" s="21">
        <f t="shared" si="9"/>
        <v>118.93356201939251</v>
      </c>
      <c r="S62" s="21">
        <f t="shared" si="10"/>
        <v>5360.999117499161</v>
      </c>
      <c r="W62" s="14">
        <f ca="1">IF(L62="xx","xx",(L62-MAX(L$3:L62))/MAX(L$3:L62))</f>
        <v>-1</v>
      </c>
      <c r="X62" s="14">
        <f ca="1">IF(M62="xx","xx",(M62-MAX(M$3:M62))/MAX(M$3:M62))</f>
        <v>-1</v>
      </c>
      <c r="Y62" s="14">
        <f ca="1">IF(N62="xx","xx",(N62-MAX(N$3:N62))/MAX(N$3:N62))</f>
        <v>-1</v>
      </c>
      <c r="Z62" s="14">
        <f ca="1">IF(O62="xx","xx",(O62-MAX(O$3:O62))/MAX(O$3:O62))</f>
        <v>-1</v>
      </c>
      <c r="AA62" s="14">
        <f>IF(P62="xx","xx",(P62-MAX(P$3:P62))/MAX(P$3:P62))</f>
        <v>0</v>
      </c>
      <c r="AB62" s="14">
        <f>IF(Q62="xx","xx",(Q62-MAX(Q$3:Q62))/MAX(Q$3:Q62))</f>
        <v>-0.23704252634140058</v>
      </c>
      <c r="AC62" s="14">
        <f>IF(R62="xx","xx",(R62-MAX(R$3:R62))/MAX(R$3:R62))</f>
        <v>-9.1762920220680833E-2</v>
      </c>
      <c r="AD62" s="14">
        <f>IF(S62="xx","xx",(S62-MAX(S$3:S62))/MAX(S$3:S62))</f>
        <v>-0.52014780331515598</v>
      </c>
    </row>
    <row r="63" spans="1:30" x14ac:dyDescent="0.25">
      <c r="A63" s="8">
        <f t="shared" ca="1" si="0"/>
        <v>-1</v>
      </c>
      <c r="B63" s="8">
        <f t="shared" ca="1" si="1"/>
        <v>-1</v>
      </c>
      <c r="C63" s="8">
        <f ca="1">(_xlfn.XLOOKUP(RAND(),Turista!E:E,Turista!A:A,,1,1)-5)/5</f>
        <v>-1</v>
      </c>
      <c r="D63" s="8" cm="1">
        <f t="array" aca="1" ref="D63" ca="1">INDEX('Turista x1000'!A$1:A$2000,RANDBETWEEN(1,2000))</f>
        <v>-0.65</v>
      </c>
      <c r="E63" s="9">
        <v>-1.595629778473473E-2</v>
      </c>
      <c r="F63" s="9">
        <v>1.0855427186728051E-2</v>
      </c>
      <c r="G63" s="9">
        <v>1.3491531999535677E-2</v>
      </c>
      <c r="H63" s="9">
        <v>-0.16229016156118248</v>
      </c>
      <c r="L63" s="21">
        <f t="shared" ca="1" si="3"/>
        <v>0</v>
      </c>
      <c r="M63" s="21">
        <f t="shared" ca="1" si="4"/>
        <v>0</v>
      </c>
      <c r="N63" s="21">
        <f t="shared" ca="1" si="5"/>
        <v>0</v>
      </c>
      <c r="O63" s="21">
        <f t="shared" ca="1" si="6"/>
        <v>3.0382356305307797E-17</v>
      </c>
      <c r="P63" s="21">
        <f t="shared" si="7"/>
        <v>108.85249834856515</v>
      </c>
      <c r="Q63" s="21">
        <f t="shared" si="8"/>
        <v>121.63133390295441</v>
      </c>
      <c r="R63" s="21">
        <f t="shared" si="9"/>
        <v>125.95981695890127</v>
      </c>
      <c r="S63" s="21">
        <f t="shared" si="10"/>
        <v>7246.1257057425692</v>
      </c>
      <c r="W63" s="14">
        <f ca="1">IF(L63="xx","xx",(L63-MAX(L$3:L63))/MAX(L$3:L63))</f>
        <v>-1</v>
      </c>
      <c r="X63" s="14">
        <f ca="1">IF(M63="xx","xx",(M63-MAX(M$3:M63))/MAX(M$3:M63))</f>
        <v>-1</v>
      </c>
      <c r="Y63" s="14">
        <f ca="1">IF(N63="xx","xx",(N63-MAX(N$3:N63))/MAX(N$3:N63))</f>
        <v>-1</v>
      </c>
      <c r="Z63" s="14">
        <f ca="1">IF(O63="xx","xx",(O63-MAX(O$3:O63))/MAX(O$3:O63))</f>
        <v>-1</v>
      </c>
      <c r="AA63" s="14">
        <f>IF(P63="xx","xx",(P63-MAX(P$3:P63))/MAX(P$3:P63))</f>
        <v>0</v>
      </c>
      <c r="AB63" s="14">
        <f>IF(Q63="xx","xx",(Q63-MAX(Q$3:Q63))/MAX(Q$3:Q63))</f>
        <v>-0.22325584789253541</v>
      </c>
      <c r="AC63" s="14">
        <f>IF(R63="xx","xx",(R63-MAX(R$3:R63))/MAX(R$3:R63))</f>
        <v>-3.8106869231440917E-2</v>
      </c>
      <c r="AD63" s="14">
        <f>IF(S63="xx","xx",(S63-MAX(S$3:S63))/MAX(S$3:S63))</f>
        <v>-0.3514139321520543</v>
      </c>
    </row>
    <row r="64" spans="1:30" x14ac:dyDescent="0.25">
      <c r="A64" s="8">
        <f t="shared" ca="1" si="0"/>
        <v>1</v>
      </c>
      <c r="B64" s="8">
        <f t="shared" ca="1" si="1"/>
        <v>-1</v>
      </c>
      <c r="C64" s="8">
        <f ca="1">(_xlfn.XLOOKUP(RAND(),Turista!E:E,Turista!A:A,,1,1)-5)/5</f>
        <v>-1</v>
      </c>
      <c r="D64" s="8" cm="1">
        <f t="array" aca="1" ref="D64" ca="1">INDEX('Turista x1000'!A$1:A$2000,RANDBETWEEN(1,2000))</f>
        <v>-0.45500000000000002</v>
      </c>
      <c r="E64" s="9">
        <v>-2.7487543461533814E-2</v>
      </c>
      <c r="F64" s="9">
        <v>2.4405369561299128E-2</v>
      </c>
      <c r="G64" s="9">
        <v>-1.0960545071729388E-2</v>
      </c>
      <c r="H64" s="9">
        <v>-0.14466449520012914</v>
      </c>
      <c r="L64" s="21">
        <f t="shared" ca="1" si="3"/>
        <v>0</v>
      </c>
      <c r="M64" s="21">
        <f t="shared" ca="1" si="4"/>
        <v>0</v>
      </c>
      <c r="N64" s="21">
        <f t="shared" ca="1" si="5"/>
        <v>0</v>
      </c>
      <c r="O64" s="21">
        <f t="shared" ca="1" si="6"/>
        <v>1.0633824706857728E-17</v>
      </c>
      <c r="P64" s="21">
        <f t="shared" si="7"/>
        <v>107.1156154703031</v>
      </c>
      <c r="Q64" s="21">
        <f t="shared" si="8"/>
        <v>122.95169399176254</v>
      </c>
      <c r="R64" s="21">
        <f t="shared" si="9"/>
        <v>127.65920786005795</v>
      </c>
      <c r="S64" s="21">
        <f t="shared" si="10"/>
        <v>6070.1507942649705</v>
      </c>
      <c r="W64" s="14">
        <f ca="1">IF(L64="xx","xx",(L64-MAX(L$3:L64))/MAX(L$3:L64))</f>
        <v>-1</v>
      </c>
      <c r="X64" s="14">
        <f ca="1">IF(M64="xx","xx",(M64-MAX(M$3:M64))/MAX(M$3:M64))</f>
        <v>-1</v>
      </c>
      <c r="Y64" s="14">
        <f ca="1">IF(N64="xx","xx",(N64-MAX(N$3:N64))/MAX(N$3:N64))</f>
        <v>-1</v>
      </c>
      <c r="Z64" s="14">
        <f ca="1">IF(O64="xx","xx",(O64-MAX(O$3:O64))/MAX(O$3:O64))</f>
        <v>-1</v>
      </c>
      <c r="AA64" s="14">
        <f>IF(P64="xx","xx",(P64-MAX(P$3:P64))/MAX(P$3:P64))</f>
        <v>-1.5956297784734733E-2</v>
      </c>
      <c r="AB64" s="14">
        <f>IF(Q64="xx","xx",(Q64-MAX(Q$3:Q64))/MAX(Q$3:Q64))</f>
        <v>-0.21482395830661599</v>
      </c>
      <c r="AC64" s="14">
        <f>IF(R64="xx","xx",(R64-MAX(R$3:R64))/MAX(R$3:R64))</f>
        <v>-2.5129457277543326E-2</v>
      </c>
      <c r="AD64" s="14">
        <f>IF(S64="xx","xx",(S64-MAX(S$3:S64))/MAX(S$3:S64))</f>
        <v>-0.45667306988942946</v>
      </c>
    </row>
    <row r="65" spans="1:30" x14ac:dyDescent="0.25">
      <c r="A65" s="8">
        <f t="shared" ca="1" si="0"/>
        <v>-1</v>
      </c>
      <c r="B65" s="8">
        <f t="shared" ca="1" si="1"/>
        <v>-1</v>
      </c>
      <c r="C65" s="8">
        <f ca="1">(_xlfn.XLOOKUP(RAND(),Turista!E:E,Turista!A:A,,1,1)-5)/5</f>
        <v>-1</v>
      </c>
      <c r="D65" s="8" cm="1">
        <f t="array" aca="1" ref="D65" ca="1">INDEX('Turista x1000'!A$1:A$2000,RANDBETWEEN(1,2000))</f>
        <v>-0.442</v>
      </c>
      <c r="E65" s="9">
        <v>-1.2421924866566236E-2</v>
      </c>
      <c r="F65" s="9">
        <v>-9.405987299856533E-3</v>
      </c>
      <c r="G65" s="9">
        <v>3.5183033434815547E-2</v>
      </c>
      <c r="H65" s="9">
        <v>0.21451859217004032</v>
      </c>
      <c r="L65" s="21">
        <f t="shared" ca="1" si="3"/>
        <v>0</v>
      </c>
      <c r="M65" s="21">
        <f t="shared" ca="1" si="4"/>
        <v>0</v>
      </c>
      <c r="N65" s="21">
        <f t="shared" ca="1" si="5"/>
        <v>0</v>
      </c>
      <c r="O65" s="21">
        <f t="shared" ca="1" si="6"/>
        <v>5.7954344652374607E-18</v>
      </c>
      <c r="P65" s="21">
        <f t="shared" si="7"/>
        <v>104.1712703346542</v>
      </c>
      <c r="Q65" s="21">
        <f t="shared" si="8"/>
        <v>125.95237552181926</v>
      </c>
      <c r="R65" s="21">
        <f t="shared" si="9"/>
        <v>126.25999335848651</v>
      </c>
      <c r="S65" s="21">
        <f t="shared" si="10"/>
        <v>5192.0154938239657</v>
      </c>
      <c r="W65" s="14">
        <f ca="1">IF(L65="xx","xx",(L65-MAX(L$3:L65))/MAX(L$3:L65))</f>
        <v>-1</v>
      </c>
      <c r="X65" s="14">
        <f ca="1">IF(M65="xx","xx",(M65-MAX(M$3:M65))/MAX(M$3:M65))</f>
        <v>-1</v>
      </c>
      <c r="Y65" s="14">
        <f ca="1">IF(N65="xx","xx",(N65-MAX(N$3:N65))/MAX(N$3:N65))</f>
        <v>-1</v>
      </c>
      <c r="Z65" s="14">
        <f ca="1">IF(O65="xx","xx",(O65-MAX(O$3:O65))/MAX(O$3:O65))</f>
        <v>-1</v>
      </c>
      <c r="AA65" s="14">
        <f>IF(P65="xx","xx",(P65-MAX(P$3:P65))/MAX(P$3:P65))</f>
        <v>-4.3005241817425495E-2</v>
      </c>
      <c r="AB65" s="14">
        <f>IF(Q65="xx","xx",(Q65-MAX(Q$3:Q65))/MAX(Q$3:Q65))</f>
        <v>-0.19566144683841097</v>
      </c>
      <c r="AC65" s="14">
        <f>IF(R65="xx","xx",(R65-MAX(R$3:R65))/MAX(R$3:R65))</f>
        <v>-3.58145698001541E-2</v>
      </c>
      <c r="AD65" s="14">
        <f>IF(S65="xx","xx",(S65-MAX(S$3:S65))/MAX(S$3:S65))</f>
        <v>-0.53527318596251094</v>
      </c>
    </row>
    <row r="66" spans="1:30" x14ac:dyDescent="0.25">
      <c r="A66" s="8">
        <f t="shared" ca="1" si="0"/>
        <v>1</v>
      </c>
      <c r="B66" s="8">
        <f t="shared" ca="1" si="1"/>
        <v>-1</v>
      </c>
      <c r="C66" s="8">
        <f ca="1">(_xlfn.XLOOKUP(RAND(),Turista!E:E,Turista!A:A,,1,1)-5)/5</f>
        <v>-1</v>
      </c>
      <c r="D66" s="8" cm="1">
        <f t="array" aca="1" ref="D66" ca="1">INDEX('Turista x1000'!A$1:A$2000,RANDBETWEEN(1,2000))</f>
        <v>-0.26400000000000001</v>
      </c>
      <c r="E66" s="9">
        <v>4.0051667737468044E-2</v>
      </c>
      <c r="F66" s="9">
        <v>-2.4731965666934808E-2</v>
      </c>
      <c r="G66" s="9">
        <v>-3.1493776380878802E-2</v>
      </c>
      <c r="H66" s="9">
        <v>-8.8615407758819154E-2</v>
      </c>
      <c r="L66" s="21">
        <f t="shared" ca="1" si="3"/>
        <v>0</v>
      </c>
      <c r="M66" s="21">
        <f t="shared" ca="1" si="4"/>
        <v>0</v>
      </c>
      <c r="N66" s="21">
        <f t="shared" ca="1" si="5"/>
        <v>0</v>
      </c>
      <c r="O66" s="21">
        <f t="shared" ca="1" si="6"/>
        <v>3.2338524316025034E-18</v>
      </c>
      <c r="P66" s="21">
        <f t="shared" si="7"/>
        <v>102.87726264130237</v>
      </c>
      <c r="Q66" s="21">
        <f t="shared" si="8"/>
        <v>124.76766907727428</v>
      </c>
      <c r="R66" s="21">
        <f t="shared" si="9"/>
        <v>130.70220292629773</v>
      </c>
      <c r="S66" s="21">
        <f t="shared" si="10"/>
        <v>6305.7993480841196</v>
      </c>
      <c r="W66" s="14">
        <f ca="1">IF(L66="xx","xx",(L66-MAX(L$3:L66))/MAX(L$3:L66))</f>
        <v>-1</v>
      </c>
      <c r="X66" s="14">
        <f ca="1">IF(M66="xx","xx",(M66-MAX(M$3:M66))/MAX(M$3:M66))</f>
        <v>-1</v>
      </c>
      <c r="Y66" s="14">
        <f ca="1">IF(N66="xx","xx",(N66-MAX(N$3:N66))/MAX(N$3:N66))</f>
        <v>-1</v>
      </c>
      <c r="Z66" s="14">
        <f ca="1">IF(O66="xx","xx",(O66-MAX(O$3:O66))/MAX(O$3:O66))</f>
        <v>-1</v>
      </c>
      <c r="AA66" s="14">
        <f>IF(P66="xx","xx",(P66-MAX(P$3:P66))/MAX(P$3:P66))</f>
        <v>-5.4892958801267114E-2</v>
      </c>
      <c r="AB66" s="14">
        <f>IF(Q66="xx","xx",(Q66-MAX(Q$3:Q66))/MAX(Q$3:Q66))</f>
        <v>-0.20322704505423381</v>
      </c>
      <c r="AC66" s="14">
        <f>IF(R66="xx","xx",(R66-MAX(R$3:R66))/MAX(R$3:R66))</f>
        <v>-1.8916015720709209E-3</v>
      </c>
      <c r="AD66" s="14">
        <f>IF(S66="xx","xx",(S66-MAX(S$3:S66))/MAX(S$3:S66))</f>
        <v>-0.4355806440715207</v>
      </c>
    </row>
    <row r="67" spans="1:30" x14ac:dyDescent="0.25">
      <c r="A67" s="8">
        <f t="shared" ca="1" si="0"/>
        <v>1</v>
      </c>
      <c r="B67" s="8">
        <f t="shared" ca="1" si="1"/>
        <v>-1</v>
      </c>
      <c r="C67" s="8">
        <f ca="1">(_xlfn.XLOOKUP(RAND(),Turista!E:E,Turista!A:A,,1,1)-5)/5</f>
        <v>-1</v>
      </c>
      <c r="D67" s="8" cm="1">
        <f t="array" aca="1" ref="D67" ca="1">INDEX('Turista x1000'!A$1:A$2000,RANDBETWEEN(1,2000))</f>
        <v>-0.46200000000000002</v>
      </c>
      <c r="E67" s="9">
        <v>-3.6107896700517172E-2</v>
      </c>
      <c r="F67" s="9">
        <v>6.2652032483854203E-3</v>
      </c>
      <c r="G67" s="9">
        <v>-4.0308070947318475E-2</v>
      </c>
      <c r="H67" s="9">
        <v>-5.8951351629167315E-2</v>
      </c>
      <c r="L67" s="21">
        <f t="shared" ca="1" si="3"/>
        <v>0</v>
      </c>
      <c r="M67" s="21">
        <f t="shared" ca="1" si="4"/>
        <v>0</v>
      </c>
      <c r="N67" s="21">
        <f t="shared" ca="1" si="5"/>
        <v>0</v>
      </c>
      <c r="O67" s="21">
        <f t="shared" ca="1" si="6"/>
        <v>2.3801153896594424E-18</v>
      </c>
      <c r="P67" s="21">
        <f t="shared" si="7"/>
        <v>106.99766858235205</v>
      </c>
      <c r="Q67" s="21">
        <f t="shared" si="8"/>
        <v>121.68191936931164</v>
      </c>
      <c r="R67" s="21">
        <f t="shared" si="9"/>
        <v>126.58589697484867</v>
      </c>
      <c r="S67" s="21">
        <f t="shared" si="10"/>
        <v>5747.0083676083495</v>
      </c>
      <c r="W67" s="14">
        <f ca="1">IF(L67="xx","xx",(L67-MAX(L$3:L67))/MAX(L$3:L67))</f>
        <v>-1</v>
      </c>
      <c r="X67" s="14">
        <f ca="1">IF(M67="xx","xx",(M67-MAX(M$3:M67))/MAX(M$3:M67))</f>
        <v>-1</v>
      </c>
      <c r="Y67" s="14">
        <f ca="1">IF(N67="xx","xx",(N67-MAX(N$3:N67))/MAX(N$3:N67))</f>
        <v>-1</v>
      </c>
      <c r="Z67" s="14">
        <f ca="1">IF(O67="xx","xx",(O67-MAX(O$3:O67))/MAX(O$3:O67))</f>
        <v>-1</v>
      </c>
      <c r="AA67" s="14">
        <f>IF(P67="xx","xx",(P67-MAX(P$3:P67))/MAX(P$3:P67))</f>
        <v>-1.7039845610833885E-2</v>
      </c>
      <c r="AB67" s="14">
        <f>IF(Q67="xx","xx",(Q67-MAX(Q$3:Q67))/MAX(Q$3:Q67))</f>
        <v>-0.22293280642029473</v>
      </c>
      <c r="AC67" s="14">
        <f>IF(R67="xx","xx",(R67-MAX(R$3:R67))/MAX(R$3:R67))</f>
        <v>-3.3325804276037208E-2</v>
      </c>
      <c r="AD67" s="14">
        <f>IF(S67="xx","xx",(S67-MAX(S$3:S67))/MAX(S$3:S67))</f>
        <v>-0.48559689544409296</v>
      </c>
    </row>
    <row r="68" spans="1:30" x14ac:dyDescent="0.25">
      <c r="A68" s="8">
        <f t="shared" ref="A68:A131" ca="1" si="11">IF(RAND()&lt;0.5,-100%,100%)</f>
        <v>-1</v>
      </c>
      <c r="B68" s="8">
        <f t="shared" ref="B68:B131" ca="1" si="12">IF(RANDBETWEEN(0,36)=1,(37-1)/1,-100%)</f>
        <v>-1</v>
      </c>
      <c r="C68" s="8">
        <f ca="1">(_xlfn.XLOOKUP(RAND(),Turista!E:E,Turista!A:A,,1,1)-5)/5</f>
        <v>-1</v>
      </c>
      <c r="D68" s="8" cm="1">
        <f t="array" aca="1" ref="D68" ca="1">INDEX('Turista x1000'!A$1:A$2000,RANDBETWEEN(1,2000))</f>
        <v>-0.52800000000000002</v>
      </c>
      <c r="E68" s="9">
        <v>-8.071397788292578E-3</v>
      </c>
      <c r="F68" s="9">
        <v>1.9992571422917216E-2</v>
      </c>
      <c r="G68" s="9">
        <v>3.4744514123944636E-2</v>
      </c>
      <c r="H68" s="9">
        <v>-2.2124910244516571E-2</v>
      </c>
      <c r="L68" s="21">
        <f t="shared" ca="1" si="3"/>
        <v>0</v>
      </c>
      <c r="M68" s="21">
        <f t="shared" ca="1" si="4"/>
        <v>0</v>
      </c>
      <c r="N68" s="21">
        <f t="shared" ca="1" si="5"/>
        <v>0</v>
      </c>
      <c r="O68" s="21">
        <f t="shared" ca="1" si="6"/>
        <v>1.2805020796367801E-18</v>
      </c>
      <c r="P68" s="21">
        <f t="shared" si="7"/>
        <v>103.1342078179843</v>
      </c>
      <c r="Q68" s="21">
        <f t="shared" si="8"/>
        <v>122.44428132581403</v>
      </c>
      <c r="R68" s="21">
        <f t="shared" si="9"/>
        <v>121.48346365865652</v>
      </c>
      <c r="S68" s="21">
        <f t="shared" si="10"/>
        <v>5408.2144565137032</v>
      </c>
      <c r="W68" s="14">
        <f ca="1">IF(L68="xx","xx",(L68-MAX(L$3:L68))/MAX(L$3:L68))</f>
        <v>-1</v>
      </c>
      <c r="X68" s="14">
        <f ca="1">IF(M68="xx","xx",(M68-MAX(M$3:M68))/MAX(M$3:M68))</f>
        <v>-1</v>
      </c>
      <c r="Y68" s="14">
        <f ca="1">IF(N68="xx","xx",(N68-MAX(N$3:N68))/MAX(N$3:N68))</f>
        <v>-1</v>
      </c>
      <c r="Z68" s="14">
        <f ca="1">IF(O68="xx","xx",(O68-MAX(O$3:O68))/MAX(O$3:O68))</f>
        <v>-1</v>
      </c>
      <c r="AA68" s="14">
        <f>IF(P68="xx","xx",(P68-MAX(P$3:P68))/MAX(P$3:P68))</f>
        <v>-5.2532469326242351E-2</v>
      </c>
      <c r="AB68" s="14">
        <f>IF(Q68="xx","xx",(Q68-MAX(Q$3:Q68))/MAX(Q$3:Q68))</f>
        <v>-0.21806432251486538</v>
      </c>
      <c r="AC68" s="14">
        <f>IF(R68="xx","xx",(R68-MAX(R$3:R68))/MAX(R$3:R68))</f>
        <v>-7.2290576340220722E-2</v>
      </c>
      <c r="AD68" s="14">
        <f>IF(S68="xx","xx",(S68-MAX(S$3:S68))/MAX(S$3:S68))</f>
        <v>-0.51592165373990351</v>
      </c>
    </row>
    <row r="69" spans="1:30" x14ac:dyDescent="0.25">
      <c r="A69" s="8">
        <f t="shared" ca="1" si="11"/>
        <v>1</v>
      </c>
      <c r="B69" s="8">
        <f t="shared" ca="1" si="12"/>
        <v>-1</v>
      </c>
      <c r="C69" s="8">
        <f ca="1">(_xlfn.XLOOKUP(RAND(),Turista!E:E,Turista!A:A,,1,1)-5)/5</f>
        <v>-1</v>
      </c>
      <c r="D69" s="8" cm="1">
        <f t="array" aca="1" ref="D69" ca="1">INDEX('Turista x1000'!A$1:A$2000,RANDBETWEEN(1,2000))</f>
        <v>-0.64900000000000002</v>
      </c>
      <c r="E69" s="9">
        <v>2.3515124227810658E-2</v>
      </c>
      <c r="F69" s="9">
        <v>7.6464637705948579E-3</v>
      </c>
      <c r="G69" s="9">
        <v>-2.1050499164065872E-4</v>
      </c>
      <c r="H69" s="9">
        <v>-0.3643119182282708</v>
      </c>
      <c r="L69" s="21">
        <f t="shared" ref="L69:L132" ca="1" si="13">IF(OR(ISBLANK(A69),L68="xx"),"xx",L68*(1+A68))</f>
        <v>0</v>
      </c>
      <c r="M69" s="21">
        <f t="shared" ref="M69:M132" ca="1" si="14">IF(OR(ISBLANK(B69),M68="xx"),"xx",M68*(1+B68))</f>
        <v>0</v>
      </c>
      <c r="N69" s="21">
        <f t="shared" ref="N69:N132" ca="1" si="15">IF(OR(ISBLANK(C69),N68="xx"),"xx",N68*(1+C68))</f>
        <v>0</v>
      </c>
      <c r="O69" s="21">
        <f t="shared" ref="O69:O132" ca="1" si="16">IF(OR(ISBLANK(D69),O68="xx"),"xx",O68*(1+D68))</f>
        <v>6.0439698158856017E-19</v>
      </c>
      <c r="P69" s="21">
        <f t="shared" ref="P69:P132" si="17">IF(OR(ISBLANK(E69),P68="xx"),"xx",P68*(1+E68))</f>
        <v>102.30177060110492</v>
      </c>
      <c r="Q69" s="21">
        <f t="shared" ref="Q69:Q132" si="18">IF(OR(ISBLANK(F69),Q68="xx"),"xx",Q68*(1+F68))</f>
        <v>124.89225736554813</v>
      </c>
      <c r="R69" s="21">
        <f t="shared" ref="R69:R132" si="19">IF(OR(ISBLANK(G69),R68="xx"),"xx",R68*(1+G68))</f>
        <v>125.70434757757043</v>
      </c>
      <c r="S69" s="21">
        <f t="shared" ref="S69:S132" si="20">IF(OR(ISBLANK(H69),S68="xx"),"xx",S68*(1+H68))</f>
        <v>5288.5581970802405</v>
      </c>
      <c r="W69" s="14">
        <f ca="1">IF(L69="xx","xx",(L69-MAX(L$3:L69))/MAX(L$3:L69))</f>
        <v>-1</v>
      </c>
      <c r="X69" s="14">
        <f ca="1">IF(M69="xx","xx",(M69-MAX(M$3:M69))/MAX(M$3:M69))</f>
        <v>-1</v>
      </c>
      <c r="Y69" s="14">
        <f ca="1">IF(N69="xx","xx",(N69-MAX(N$3:N69))/MAX(N$3:N69))</f>
        <v>-1</v>
      </c>
      <c r="Z69" s="14">
        <f ca="1">IF(O69="xx","xx",(O69-MAX(O$3:O69))/MAX(O$3:O69))</f>
        <v>-1</v>
      </c>
      <c r="AA69" s="14">
        <f>IF(P69="xx","xx",(P69-MAX(P$3:P69))/MAX(P$3:P69))</f>
        <v>-6.0179856657801532E-2</v>
      </c>
      <c r="AB69" s="14">
        <f>IF(Q69="xx","xx",(Q69-MAX(Q$3:Q69))/MAX(Q$3:Q69))</f>
        <v>-0.20243141763461669</v>
      </c>
      <c r="AC69" s="14">
        <f>IF(R69="xx","xx",(R69-MAX(R$3:R69))/MAX(R$3:R69))</f>
        <v>-4.0057763166956938E-2</v>
      </c>
      <c r="AD69" s="14">
        <f>IF(S69="xx","xx",(S69-MAX(S$3:S69))/MAX(S$3:S69))</f>
        <v>-0.52663184370222216</v>
      </c>
    </row>
    <row r="70" spans="1:30" x14ac:dyDescent="0.25">
      <c r="A70" s="8">
        <f t="shared" ca="1" si="11"/>
        <v>1</v>
      </c>
      <c r="B70" s="8">
        <f t="shared" ca="1" si="12"/>
        <v>-1</v>
      </c>
      <c r="C70" s="8">
        <f ca="1">(_xlfn.XLOOKUP(RAND(),Turista!E:E,Turista!A:A,,1,1)-5)/5</f>
        <v>-1</v>
      </c>
      <c r="D70" s="8" cm="1">
        <f t="array" aca="1" ref="D70" ca="1">INDEX('Turista x1000'!A$1:A$2000,RANDBETWEEN(1,2000))</f>
        <v>-0.38800000000000001</v>
      </c>
      <c r="E70" s="9">
        <v>3.4778414415791881E-2</v>
      </c>
      <c r="F70" s="9">
        <v>-1.839014434319608E-2</v>
      </c>
      <c r="G70" s="9">
        <v>-1.181176346603674E-2</v>
      </c>
      <c r="H70" s="9">
        <v>-8.2373803137937185E-2</v>
      </c>
      <c r="L70" s="21">
        <f t="shared" ca="1" si="13"/>
        <v>0</v>
      </c>
      <c r="M70" s="21">
        <f t="shared" ca="1" si="14"/>
        <v>0</v>
      </c>
      <c r="N70" s="21">
        <f t="shared" ca="1" si="15"/>
        <v>0</v>
      </c>
      <c r="O70" s="21">
        <f t="shared" ca="1" si="16"/>
        <v>2.1214334053758462E-19</v>
      </c>
      <c r="P70" s="21">
        <f t="shared" si="17"/>
        <v>104.70740944551488</v>
      </c>
      <c r="Q70" s="21">
        <f t="shared" si="18"/>
        <v>125.8472414867216</v>
      </c>
      <c r="R70" s="21">
        <f t="shared" si="19"/>
        <v>125.67788618493442</v>
      </c>
      <c r="S70" s="21">
        <f t="shared" si="20"/>
        <v>3361.8734156400928</v>
      </c>
      <c r="W70" s="14">
        <f ca="1">IF(L70="xx","xx",(L70-MAX(L$3:L70))/MAX(L$3:L70))</f>
        <v>-1</v>
      </c>
      <c r="X70" s="14">
        <f ca="1">IF(M70="xx","xx",(M70-MAX(M$3:M70))/MAX(M$3:M70))</f>
        <v>-1</v>
      </c>
      <c r="Y70" s="14">
        <f ca="1">IF(N70="xx","xx",(N70-MAX(N$3:N70))/MAX(N$3:N70))</f>
        <v>-1</v>
      </c>
      <c r="Z70" s="14">
        <f ca="1">IF(O70="xx","xx",(O70-MAX(O$3:O70))/MAX(O$3:O70))</f>
        <v>-1</v>
      </c>
      <c r="AA70" s="14">
        <f>IF(P70="xx","xx",(P70-MAX(P$3:P70))/MAX(P$3:P70))</f>
        <v>-3.8079869235310981E-2</v>
      </c>
      <c r="AB70" s="14">
        <f>IF(Q70="xx","xx",(Q70-MAX(Q$3:Q70))/MAX(Q$3:Q70))</f>
        <v>-0.19633283836499513</v>
      </c>
      <c r="AC70" s="14">
        <f>IF(R70="xx","xx",(R70-MAX(R$3:R70))/MAX(R$3:R70))</f>
        <v>-4.0259835799496976E-2</v>
      </c>
      <c r="AD70" s="14">
        <f>IF(S70="xx","xx",(S70-MAX(S$3:S70))/MAX(S$3:S70))</f>
        <v>-0.69908550475124542</v>
      </c>
    </row>
    <row r="71" spans="1:30" x14ac:dyDescent="0.25">
      <c r="A71" s="8">
        <f t="shared" ca="1" si="11"/>
        <v>1</v>
      </c>
      <c r="B71" s="8">
        <f t="shared" ca="1" si="12"/>
        <v>-1</v>
      </c>
      <c r="C71" s="8">
        <f ca="1">(_xlfn.XLOOKUP(RAND(),Turista!E:E,Turista!A:A,,1,1)-5)/5</f>
        <v>-1</v>
      </c>
      <c r="D71" s="8" cm="1">
        <f t="array" aca="1" ref="D71" ca="1">INDEX('Turista x1000'!A$1:A$2000,RANDBETWEEN(1,2000))</f>
        <v>-0.47099999999999997</v>
      </c>
      <c r="E71" s="9">
        <v>6.803076977810063E-2</v>
      </c>
      <c r="F71" s="9">
        <v>-1.9540530648044285E-2</v>
      </c>
      <c r="G71" s="9">
        <v>-1.4024691295527858E-2</v>
      </c>
      <c r="H71" s="9">
        <v>-7.2583918555860438E-2</v>
      </c>
      <c r="L71" s="21">
        <f t="shared" ca="1" si="13"/>
        <v>0</v>
      </c>
      <c r="M71" s="21">
        <f t="shared" ca="1" si="14"/>
        <v>0</v>
      </c>
      <c r="N71" s="21">
        <f t="shared" ca="1" si="15"/>
        <v>0</v>
      </c>
      <c r="O71" s="21">
        <f t="shared" ca="1" si="16"/>
        <v>1.2983172440900179E-19</v>
      </c>
      <c r="P71" s="21">
        <f t="shared" si="17"/>
        <v>108.348967123615</v>
      </c>
      <c r="Q71" s="21">
        <f t="shared" si="18"/>
        <v>123.53289255058773</v>
      </c>
      <c r="R71" s="21">
        <f t="shared" si="19"/>
        <v>124.1934087204065</v>
      </c>
      <c r="S71" s="21">
        <f t="shared" si="20"/>
        <v>3084.9431167254916</v>
      </c>
      <c r="W71" s="14">
        <f ca="1">IF(L71="xx","xx",(L71-MAX(L$3:L71))/MAX(L$3:L71))</f>
        <v>-1</v>
      </c>
      <c r="X71" s="14">
        <f ca="1">IF(M71="xx","xx",(M71-MAX(M$3:M71))/MAX(M$3:M71))</f>
        <v>-1</v>
      </c>
      <c r="Y71" s="14">
        <f ca="1">IF(N71="xx","xx",(N71-MAX(N$3:N71))/MAX(N$3:N71))</f>
        <v>-1</v>
      </c>
      <c r="Z71" s="14">
        <f ca="1">IF(O71="xx","xx",(O71-MAX(O$3:O71))/MAX(O$3:O71))</f>
        <v>-1</v>
      </c>
      <c r="AA71" s="14">
        <f>IF(P71="xx","xx",(P71-MAX(P$3:P71))/MAX(P$3:P71))</f>
        <v>-4.6258122926839456E-3</v>
      </c>
      <c r="AB71" s="14">
        <f>IF(Q71="xx","xx",(Q71-MAX(Q$3:Q71))/MAX(Q$3:Q71))</f>
        <v>-0.21111239347134958</v>
      </c>
      <c r="AC71" s="14">
        <f>IF(R71="xx","xx",(R71-MAX(R$3:R71))/MAX(R$3:R71))</f>
        <v>-5.1596059607888545E-2</v>
      </c>
      <c r="AD71" s="14">
        <f>IF(S71="xx","xx",(S71-MAX(S$3:S71))/MAX(S$3:S71))</f>
        <v>-0.72387297614421808</v>
      </c>
    </row>
    <row r="72" spans="1:30" x14ac:dyDescent="0.25">
      <c r="A72" s="8">
        <f t="shared" ca="1" si="11"/>
        <v>1</v>
      </c>
      <c r="B72" s="8">
        <f t="shared" ca="1" si="12"/>
        <v>-1</v>
      </c>
      <c r="C72" s="8">
        <f ca="1">(_xlfn.XLOOKUP(RAND(),Turista!E:E,Turista!A:A,,1,1)-5)/5</f>
        <v>-1</v>
      </c>
      <c r="D72" s="8" cm="1">
        <f t="array" aca="1" ref="D72" ca="1">INDEX('Turista x1000'!A$1:A$2000,RANDBETWEEN(1,2000))</f>
        <v>-0.32500000000000001</v>
      </c>
      <c r="E72" s="9">
        <v>7.5645507510096577E-2</v>
      </c>
      <c r="F72" s="9">
        <v>-5.4136976368938217E-2</v>
      </c>
      <c r="G72" s="9">
        <v>-2.1852846687874239E-3</v>
      </c>
      <c r="H72" s="9">
        <v>0.12216951769932605</v>
      </c>
      <c r="L72" s="21">
        <f t="shared" ca="1" si="13"/>
        <v>0</v>
      </c>
      <c r="M72" s="21">
        <f t="shared" ca="1" si="14"/>
        <v>0</v>
      </c>
      <c r="N72" s="21">
        <f t="shared" ca="1" si="15"/>
        <v>0</v>
      </c>
      <c r="O72" s="21">
        <f t="shared" ca="1" si="16"/>
        <v>6.8680982212361947E-20</v>
      </c>
      <c r="P72" s="21">
        <f t="shared" si="17"/>
        <v>115.72003076169665</v>
      </c>
      <c r="Q72" s="21">
        <f t="shared" si="18"/>
        <v>121.11899427766141</v>
      </c>
      <c r="R72" s="21">
        <f t="shared" si="19"/>
        <v>122.45163450216347</v>
      </c>
      <c r="S72" s="21">
        <f t="shared" si="20"/>
        <v>2861.0258567916262</v>
      </c>
      <c r="W72" s="14">
        <f ca="1">IF(L72="xx","xx",(L72-MAX(L$3:L72))/MAX(L$3:L72))</f>
        <v>-1</v>
      </c>
      <c r="X72" s="14">
        <f ca="1">IF(M72="xx","xx",(M72-MAX(M$3:M72))/MAX(M$3:M72))</f>
        <v>-1</v>
      </c>
      <c r="Y72" s="14">
        <f ca="1">IF(N72="xx","xx",(N72-MAX(N$3:N72))/MAX(N$3:N72))</f>
        <v>-1</v>
      </c>
      <c r="Z72" s="14">
        <f ca="1">IF(O72="xx","xx",(O72-MAX(O$3:O72))/MAX(O$3:O72))</f>
        <v>-1</v>
      </c>
      <c r="AA72" s="14">
        <f>IF(P72="xx","xx",(P72-MAX(P$3:P72))/MAX(P$3:P72))</f>
        <v>0</v>
      </c>
      <c r="AB72" s="14">
        <f>IF(Q72="xx","xx",(Q72-MAX(Q$3:Q72))/MAX(Q$3:Q72))</f>
        <v>-0.22652767592458495</v>
      </c>
      <c r="AC72" s="14">
        <f>IF(R72="xx","xx",(R72-MAX(R$3:R72))/MAX(R$3:R72))</f>
        <v>-6.4897132095350141E-2</v>
      </c>
      <c r="AD72" s="14">
        <f>IF(S72="xx","xx",(S72-MAX(S$3:S72))/MAX(S$3:S72))</f>
        <v>-0.74391535755483829</v>
      </c>
    </row>
    <row r="73" spans="1:30" x14ac:dyDescent="0.25">
      <c r="A73" s="8">
        <f t="shared" ca="1" si="11"/>
        <v>1</v>
      </c>
      <c r="B73" s="8">
        <f t="shared" ca="1" si="12"/>
        <v>-1</v>
      </c>
      <c r="C73" s="8">
        <f ca="1">(_xlfn.XLOOKUP(RAND(),Turista!E:E,Turista!A:A,,1,1)-5)/5</f>
        <v>-1</v>
      </c>
      <c r="D73" s="8" cm="1">
        <f t="array" aca="1" ref="D73" ca="1">INDEX('Turista x1000'!A$1:A$2000,RANDBETWEEN(1,2000))</f>
        <v>-0.53100000000000003</v>
      </c>
      <c r="E73" s="9">
        <v>-3.8489820391930385E-3</v>
      </c>
      <c r="F73" s="9">
        <v>-1.3630468525535067E-2</v>
      </c>
      <c r="G73" s="9">
        <v>1.9867543416424827E-2</v>
      </c>
      <c r="H73" s="9">
        <v>7.9066132898826691E-2</v>
      </c>
      <c r="L73" s="21">
        <f t="shared" ca="1" si="13"/>
        <v>0</v>
      </c>
      <c r="M73" s="21">
        <f t="shared" ca="1" si="14"/>
        <v>0</v>
      </c>
      <c r="N73" s="21">
        <f t="shared" ca="1" si="15"/>
        <v>0</v>
      </c>
      <c r="O73" s="21">
        <f t="shared" ca="1" si="16"/>
        <v>4.6359662993344317E-20</v>
      </c>
      <c r="P73" s="21">
        <f t="shared" si="17"/>
        <v>124.47373121774918</v>
      </c>
      <c r="Q73" s="21">
        <f t="shared" si="18"/>
        <v>114.5619781466221</v>
      </c>
      <c r="R73" s="21">
        <f t="shared" si="19"/>
        <v>122.18404282261794</v>
      </c>
      <c r="S73" s="21">
        <f t="shared" si="20"/>
        <v>3210.5560058411602</v>
      </c>
      <c r="W73" s="14">
        <f ca="1">IF(L73="xx","xx",(L73-MAX(L$3:L73))/MAX(L$3:L73))</f>
        <v>-1</v>
      </c>
      <c r="X73" s="14">
        <f ca="1">IF(M73="xx","xx",(M73-MAX(M$3:M73))/MAX(M$3:M73))</f>
        <v>-1</v>
      </c>
      <c r="Y73" s="14">
        <f ca="1">IF(N73="xx","xx",(N73-MAX(N$3:N73))/MAX(N$3:N73))</f>
        <v>-1</v>
      </c>
      <c r="Z73" s="14">
        <f ca="1">IF(O73="xx","xx",(O73-MAX(O$3:O73))/MAX(O$3:O73))</f>
        <v>-1</v>
      </c>
      <c r="AA73" s="14">
        <f>IF(P73="xx","xx",(P73-MAX(P$3:P73))/MAX(P$3:P73))</f>
        <v>0</v>
      </c>
      <c r="AB73" s="14">
        <f>IF(Q73="xx","xx",(Q73-MAX(Q$3:Q73))/MAX(Q$3:Q73))</f>
        <v>-0.26840112885508344</v>
      </c>
      <c r="AC73" s="14">
        <f>IF(R73="xx","xx",(R73-MAX(R$3:R73))/MAX(R$3:R73))</f>
        <v>-6.6940598056321271E-2</v>
      </c>
      <c r="AD73" s="14">
        <f>IF(S73="xx","xx",(S73-MAX(S$3:S73))/MAX(S$3:S73))</f>
        <v>-0.71262962029710852</v>
      </c>
    </row>
    <row r="74" spans="1:30" x14ac:dyDescent="0.25">
      <c r="A74" s="8">
        <f t="shared" ca="1" si="11"/>
        <v>1</v>
      </c>
      <c r="B74" s="8">
        <f t="shared" ca="1" si="12"/>
        <v>-1</v>
      </c>
      <c r="C74" s="8">
        <f ca="1">(_xlfn.XLOOKUP(RAND(),Turista!E:E,Turista!A:A,,1,1)-5)/5</f>
        <v>-1</v>
      </c>
      <c r="D74" s="8" cm="1">
        <f t="array" aca="1" ref="D74" ca="1">INDEX('Turista x1000'!A$1:A$2000,RANDBETWEEN(1,2000))</f>
        <v>-0.376</v>
      </c>
      <c r="E74" s="9">
        <v>-1.5834765313299304E-2</v>
      </c>
      <c r="F74" s="9">
        <v>3.6884814771238394E-2</v>
      </c>
      <c r="G74" s="9">
        <v>4.3549130888365539E-2</v>
      </c>
      <c r="H74" s="9">
        <v>0.30438186617610197</v>
      </c>
      <c r="L74" s="21">
        <f t="shared" ca="1" si="13"/>
        <v>0</v>
      </c>
      <c r="M74" s="21">
        <f t="shared" ca="1" si="14"/>
        <v>0</v>
      </c>
      <c r="N74" s="21">
        <f t="shared" ca="1" si="15"/>
        <v>0</v>
      </c>
      <c r="O74" s="21">
        <f t="shared" ca="1" si="16"/>
        <v>2.1742681943878484E-20</v>
      </c>
      <c r="P74" s="21">
        <f t="shared" si="17"/>
        <v>123.99463406194072</v>
      </c>
      <c r="Q74" s="21">
        <f t="shared" si="18"/>
        <v>113.00044470927153</v>
      </c>
      <c r="R74" s="21">
        <f t="shared" si="19"/>
        <v>124.61153959819062</v>
      </c>
      <c r="S74" s="21">
        <f t="shared" si="20"/>
        <v>3464.4022536781235</v>
      </c>
      <c r="W74" s="14">
        <f ca="1">IF(L74="xx","xx",(L74-MAX(L$3:L74))/MAX(L$3:L74))</f>
        <v>-1</v>
      </c>
      <c r="X74" s="14">
        <f ca="1">IF(M74="xx","xx",(M74-MAX(M$3:M74))/MAX(M$3:M74))</f>
        <v>-1</v>
      </c>
      <c r="Y74" s="14">
        <f ca="1">IF(N74="xx","xx",(N74-MAX(N$3:N74))/MAX(N$3:N74))</f>
        <v>-1</v>
      </c>
      <c r="Z74" s="14">
        <f ca="1">IF(O74="xx","xx",(O74-MAX(O$3:O74))/MAX(O$3:O74))</f>
        <v>-1</v>
      </c>
      <c r="AA74" s="14">
        <f>IF(P74="xx","xx",(P74-MAX(P$3:P74))/MAX(P$3:P74))</f>
        <v>-3.8489820391930567E-3</v>
      </c>
      <c r="AB74" s="14">
        <f>IF(Q74="xx","xx",(Q74-MAX(Q$3:Q74))/MAX(Q$3:Q74))</f>
        <v>-0.27837316424154113</v>
      </c>
      <c r="AC74" s="14">
        <f>IF(R74="xx","xx",(R74-MAX(R$3:R74))/MAX(R$3:R74))</f>
        <v>-4.8402999878101816E-2</v>
      </c>
      <c r="AD74" s="14">
        <f>IF(S74="xx","xx",(S74-MAX(S$3:S74))/MAX(S$3:S74))</f>
        <v>-0.68990835566433351</v>
      </c>
    </row>
    <row r="75" spans="1:30" x14ac:dyDescent="0.25">
      <c r="A75" s="8">
        <f t="shared" ca="1" si="11"/>
        <v>1</v>
      </c>
      <c r="B75" s="8">
        <f t="shared" ca="1" si="12"/>
        <v>-1</v>
      </c>
      <c r="C75" s="8">
        <f ca="1">(_xlfn.XLOOKUP(RAND(),Turista!E:E,Turista!A:A,,1,1)-5)/5</f>
        <v>-1</v>
      </c>
      <c r="D75" s="8" cm="1">
        <f t="array" aca="1" ref="D75" ca="1">INDEX('Turista x1000'!A$1:A$2000,RANDBETWEEN(1,2000))</f>
        <v>-0.55500000000000005</v>
      </c>
      <c r="E75" s="9">
        <v>-7.6842458171944017E-4</v>
      </c>
      <c r="F75" s="9">
        <v>-2.660111803055254E-2</v>
      </c>
      <c r="G75" s="9">
        <v>-5.4466551326111112E-2</v>
      </c>
      <c r="H75" s="9">
        <v>0.60565073381482315</v>
      </c>
      <c r="L75" s="21">
        <f t="shared" ca="1" si="13"/>
        <v>0</v>
      </c>
      <c r="M75" s="21">
        <f t="shared" ca="1" si="14"/>
        <v>0</v>
      </c>
      <c r="N75" s="21">
        <f t="shared" ca="1" si="15"/>
        <v>0</v>
      </c>
      <c r="O75" s="21">
        <f t="shared" ca="1" si="16"/>
        <v>1.3567433532980173E-20</v>
      </c>
      <c r="P75" s="21">
        <f t="shared" si="17"/>
        <v>122.03120813146145</v>
      </c>
      <c r="Q75" s="21">
        <f t="shared" si="18"/>
        <v>117.16844518144057</v>
      </c>
      <c r="R75" s="21">
        <f t="shared" si="19"/>
        <v>130.03826384635298</v>
      </c>
      <c r="S75" s="21">
        <f t="shared" si="20"/>
        <v>4518.903476837364</v>
      </c>
      <c r="W75" s="14">
        <f ca="1">IF(L75="xx","xx",(L75-MAX(L$3:L75))/MAX(L$3:L75))</f>
        <v>-1</v>
      </c>
      <c r="X75" s="14">
        <f ca="1">IF(M75="xx","xx",(M75-MAX(M$3:M75))/MAX(M$3:M75))</f>
        <v>-1</v>
      </c>
      <c r="Y75" s="14">
        <f ca="1">IF(N75="xx","xx",(N75-MAX(N$3:N75))/MAX(N$3:N75))</f>
        <v>-1</v>
      </c>
      <c r="Z75" s="14">
        <f ca="1">IF(O75="xx","xx",(O75-MAX(O$3:O75))/MAX(O$3:O75))</f>
        <v>-1</v>
      </c>
      <c r="AA75" s="14">
        <f>IF(P75="xx","xx",(P75-MAX(P$3:P75))/MAX(P$3:P75))</f>
        <v>-1.9622799625206647E-2</v>
      </c>
      <c r="AB75" s="14">
        <f>IF(Q75="xx","xx",(Q75-MAX(Q$3:Q75))/MAX(Q$3:Q75))</f>
        <v>-0.25175609207063554</v>
      </c>
      <c r="AC75" s="14">
        <f>IF(R75="xx","xx",(R75-MAX(R$3:R75))/MAX(R$3:R75))</f>
        <v>-6.9617775668171962E-3</v>
      </c>
      <c r="AD75" s="14">
        <f>IF(S75="xx","xx",(S75-MAX(S$3:S75))/MAX(S$3:S75))</f>
        <v>-0.59552208227582726</v>
      </c>
    </row>
    <row r="76" spans="1:30" x14ac:dyDescent="0.25">
      <c r="A76" s="8">
        <f t="shared" ca="1" si="11"/>
        <v>1</v>
      </c>
      <c r="B76" s="8">
        <f t="shared" ca="1" si="12"/>
        <v>-1</v>
      </c>
      <c r="C76" s="8">
        <f ca="1">(_xlfn.XLOOKUP(RAND(),Turista!E:E,Turista!A:A,,1,1)-5)/5</f>
        <v>-1</v>
      </c>
      <c r="D76" s="8" cm="1">
        <f t="array" aca="1" ref="D76" ca="1">INDEX('Turista x1000'!A$1:A$2000,RANDBETWEEN(1,2000))</f>
        <v>-0.47899999999999998</v>
      </c>
      <c r="E76" s="9">
        <v>-4.1509104745427239E-2</v>
      </c>
      <c r="F76" s="9">
        <v>1.8764275740588809E-2</v>
      </c>
      <c r="G76" s="9">
        <v>2.0764377157327374E-2</v>
      </c>
      <c r="H76" s="9">
        <v>0.24256057110164009</v>
      </c>
      <c r="L76" s="21">
        <f t="shared" ca="1" si="13"/>
        <v>0</v>
      </c>
      <c r="M76" s="21">
        <f t="shared" ca="1" si="14"/>
        <v>0</v>
      </c>
      <c r="N76" s="21">
        <f t="shared" ca="1" si="15"/>
        <v>0</v>
      </c>
      <c r="O76" s="21">
        <f t="shared" ca="1" si="16"/>
        <v>6.0375079221761766E-21</v>
      </c>
      <c r="P76" s="21">
        <f t="shared" si="17"/>
        <v>121.93743635139631</v>
      </c>
      <c r="Q76" s="21">
        <f t="shared" si="18"/>
        <v>114.05163354171275</v>
      </c>
      <c r="R76" s="21">
        <f t="shared" si="19"/>
        <v>122.95552807420721</v>
      </c>
      <c r="S76" s="21">
        <f t="shared" si="20"/>
        <v>7255.780683622269</v>
      </c>
      <c r="W76" s="14">
        <f ca="1">IF(L76="xx","xx",(L76-MAX(L$3:L76))/MAX(L$3:L76))</f>
        <v>-1</v>
      </c>
      <c r="X76" s="14">
        <f ca="1">IF(M76="xx","xx",(M76-MAX(M$3:M76))/MAX(M$3:M76))</f>
        <v>-1</v>
      </c>
      <c r="Y76" s="14">
        <f ca="1">IF(N76="xx","xx",(N76-MAX(N$3:N76))/MAX(N$3:N76))</f>
        <v>-1</v>
      </c>
      <c r="Z76" s="14">
        <f ca="1">IF(O76="xx","xx",(O76-MAX(O$3:O76))/MAX(O$3:O76))</f>
        <v>-1</v>
      </c>
      <c r="AA76" s="14">
        <f>IF(P76="xx","xx",(P76-MAX(P$3:P76))/MAX(P$3:P76))</f>
        <v>-2.0376145565331953E-2</v>
      </c>
      <c r="AB76" s="14">
        <f>IF(Q76="xx","xx",(Q76-MAX(Q$3:Q76))/MAX(Q$3:Q76))</f>
        <v>-0.27166021658110645</v>
      </c>
      <c r="AC76" s="14">
        <f>IF(R76="xx","xx",(R76-MAX(R$3:R76))/MAX(R$3:R76))</f>
        <v>-6.1049144877764319E-2</v>
      </c>
      <c r="AD76" s="14">
        <f>IF(S76="xx","xx",(S76-MAX(S$3:S76))/MAX(S$3:S76))</f>
        <v>-0.35054973459429034</v>
      </c>
    </row>
    <row r="77" spans="1:30" x14ac:dyDescent="0.25">
      <c r="A77" s="8">
        <f t="shared" ca="1" si="11"/>
        <v>1</v>
      </c>
      <c r="B77" s="8">
        <f t="shared" ca="1" si="12"/>
        <v>-1</v>
      </c>
      <c r="C77" s="8">
        <f ca="1">(_xlfn.XLOOKUP(RAND(),Turista!E:E,Turista!A:A,,1,1)-5)/5</f>
        <v>-1</v>
      </c>
      <c r="D77" s="8" cm="1">
        <f t="array" aca="1" ref="D77" ca="1">INDEX('Turista x1000'!A$1:A$2000,RANDBETWEEN(1,2000))</f>
        <v>-0.55500000000000005</v>
      </c>
      <c r="E77" s="9">
        <v>2.7842706778376636E-2</v>
      </c>
      <c r="F77" s="9">
        <v>1.9869040363756918E-2</v>
      </c>
      <c r="G77" s="9">
        <v>2.6885500448029953E-2</v>
      </c>
      <c r="H77" s="9">
        <v>-4.2787590388170815E-2</v>
      </c>
      <c r="L77" s="21">
        <f t="shared" ca="1" si="13"/>
        <v>0</v>
      </c>
      <c r="M77" s="21">
        <f t="shared" ca="1" si="14"/>
        <v>0</v>
      </c>
      <c r="N77" s="21">
        <f t="shared" ca="1" si="15"/>
        <v>0</v>
      </c>
      <c r="O77" s="21">
        <f t="shared" ca="1" si="16"/>
        <v>3.1455416274537883E-21</v>
      </c>
      <c r="P77" s="21">
        <f t="shared" si="17"/>
        <v>116.87592253349735</v>
      </c>
      <c r="Q77" s="21">
        <f t="shared" si="18"/>
        <v>116.19172984215403</v>
      </c>
      <c r="R77" s="21">
        <f t="shared" si="19"/>
        <v>125.5086230327184</v>
      </c>
      <c r="S77" s="21">
        <f t="shared" si="20"/>
        <v>9015.7469900299348</v>
      </c>
      <c r="W77" s="14">
        <f ca="1">IF(L77="xx","xx",(L77-MAX(L$3:L77))/MAX(L$3:L77))</f>
        <v>-1</v>
      </c>
      <c r="X77" s="14">
        <f ca="1">IF(M77="xx","xx",(M77-MAX(M$3:M77))/MAX(M$3:M77))</f>
        <v>-1</v>
      </c>
      <c r="Y77" s="14">
        <f ca="1">IF(N77="xx","xx",(N77-MAX(N$3:N77))/MAX(N$3:N77))</f>
        <v>-1</v>
      </c>
      <c r="Z77" s="14">
        <f ca="1">IF(O77="xx","xx",(O77-MAX(O$3:O77))/MAX(O$3:O77))</f>
        <v>-1</v>
      </c>
      <c r="AA77" s="14">
        <f>IF(P77="xx","xx",(P77-MAX(P$3:P77))/MAX(P$3:P77))</f>
        <v>-6.1039454750179696E-2</v>
      </c>
      <c r="AB77" s="14">
        <f>IF(Q77="xx","xx",(Q77-MAX(Q$3:Q77))/MAX(Q$3:Q77))</f>
        <v>-0.2579934480521936</v>
      </c>
      <c r="AC77" s="14">
        <f>IF(R77="xx","xx",(R77-MAX(R$3:R77))/MAX(R$3:R77))</f>
        <v>-4.1552415189811148E-2</v>
      </c>
      <c r="AD77" s="14">
        <f>IF(S77="xx","xx",(S77-MAX(S$3:S77))/MAX(S$3:S77))</f>
        <v>-0.19301870731536969</v>
      </c>
    </row>
    <row r="78" spans="1:30" x14ac:dyDescent="0.25">
      <c r="A78" s="8">
        <f t="shared" ca="1" si="11"/>
        <v>1</v>
      </c>
      <c r="B78" s="8">
        <f t="shared" ca="1" si="12"/>
        <v>-1</v>
      </c>
      <c r="C78" s="8">
        <f ca="1">(_xlfn.XLOOKUP(RAND(),Turista!E:E,Turista!A:A,,1,1)-5)/5</f>
        <v>-1</v>
      </c>
      <c r="D78" s="8" cm="1">
        <f t="array" aca="1" ref="D78" ca="1">INDEX('Turista x1000'!A$1:A$2000,RANDBETWEEN(1,2000))</f>
        <v>-0.48099999999999998</v>
      </c>
      <c r="E78" s="9">
        <v>-4.2764300159565782E-2</v>
      </c>
      <c r="F78" s="9">
        <v>5.6144639356015436E-2</v>
      </c>
      <c r="G78" s="9">
        <v>3.719248951984655E-2</v>
      </c>
      <c r="H78" s="9">
        <v>-4.000997696879538E-2</v>
      </c>
      <c r="L78" s="21">
        <f t="shared" ca="1" si="13"/>
        <v>0</v>
      </c>
      <c r="M78" s="21">
        <f t="shared" ca="1" si="14"/>
        <v>0</v>
      </c>
      <c r="N78" s="21">
        <f t="shared" ca="1" si="15"/>
        <v>0</v>
      </c>
      <c r="O78" s="21">
        <f t="shared" ca="1" si="16"/>
        <v>1.3997660242169355E-21</v>
      </c>
      <c r="P78" s="21">
        <f t="shared" si="17"/>
        <v>120.13006457404977</v>
      </c>
      <c r="Q78" s="21">
        <f t="shared" si="18"/>
        <v>118.50034801232253</v>
      </c>
      <c r="R78" s="21">
        <f t="shared" si="19"/>
        <v>128.88298517349617</v>
      </c>
      <c r="S78" s="21">
        <f t="shared" si="20"/>
        <v>8629.98490077715</v>
      </c>
      <c r="W78" s="14">
        <f ca="1">IF(L78="xx","xx",(L78-MAX(L$3:L78))/MAX(L$3:L78))</f>
        <v>-1</v>
      </c>
      <c r="X78" s="14">
        <f ca="1">IF(M78="xx","xx",(M78-MAX(M$3:M78))/MAX(M$3:M78))</f>
        <v>-1</v>
      </c>
      <c r="Y78" s="14">
        <f ca="1">IF(N78="xx","xx",(N78-MAX(N$3:N78))/MAX(N$3:N78))</f>
        <v>-1</v>
      </c>
      <c r="Z78" s="14">
        <f ca="1">IF(O78="xx","xx",(O78-MAX(O$3:O78))/MAX(O$3:O78))</f>
        <v>-1</v>
      </c>
      <c r="AA78" s="14">
        <f>IF(P78="xx","xx",(P78-MAX(P$3:P78))/MAX(P$3:P78))</f>
        <v>-3.4896251612324347E-2</v>
      </c>
      <c r="AB78" s="14">
        <f>IF(Q78="xx","xx",(Q78-MAX(Q$3:Q78))/MAX(Q$3:Q78))</f>
        <v>-0.24325048992137055</v>
      </c>
      <c r="AC78" s="14">
        <f>IF(R78="xx","xx",(R78-MAX(R$3:R78))/MAX(R$3:R78))</f>
        <v>-1.5784072218983668E-2</v>
      </c>
      <c r="AD78" s="14">
        <f>IF(S78="xx","xx",(S78-MAX(S$3:S78))/MAX(S$3:S78))</f>
        <v>-0.22754749231767624</v>
      </c>
    </row>
    <row r="79" spans="1:30" x14ac:dyDescent="0.25">
      <c r="A79" s="8">
        <f t="shared" ca="1" si="11"/>
        <v>1</v>
      </c>
      <c r="B79" s="8">
        <f t="shared" ca="1" si="12"/>
        <v>36</v>
      </c>
      <c r="C79" s="8">
        <f ca="1">(_xlfn.XLOOKUP(RAND(),Turista!E:E,Turista!A:A,,1,1)-5)/5</f>
        <v>-1</v>
      </c>
      <c r="D79" s="8" cm="1">
        <f t="array" aca="1" ref="D79" ca="1">INDEX('Turista x1000'!A$1:A$2000,RANDBETWEEN(1,2000))</f>
        <v>-0.51100000000000001</v>
      </c>
      <c r="E79" s="9">
        <v>1.6106487443505513E-2</v>
      </c>
      <c r="F79" s="9">
        <v>2.575600896428587E-2</v>
      </c>
      <c r="G79" s="9">
        <v>4.4587107252187508E-3</v>
      </c>
      <c r="H79" s="9">
        <v>-0.1300217092784558</v>
      </c>
      <c r="L79" s="21">
        <f t="shared" ca="1" si="13"/>
        <v>0</v>
      </c>
      <c r="M79" s="21">
        <f t="shared" ca="1" si="14"/>
        <v>0</v>
      </c>
      <c r="N79" s="21">
        <f t="shared" ca="1" si="15"/>
        <v>0</v>
      </c>
      <c r="O79" s="21">
        <f t="shared" ca="1" si="16"/>
        <v>7.2647856656858955E-22</v>
      </c>
      <c r="P79" s="21">
        <f t="shared" si="17"/>
        <v>114.99278643441708</v>
      </c>
      <c r="Q79" s="21">
        <f t="shared" si="18"/>
        <v>125.15350731503671</v>
      </c>
      <c r="R79" s="21">
        <f t="shared" si="19"/>
        <v>133.67646424884796</v>
      </c>
      <c r="S79" s="21">
        <f t="shared" si="20"/>
        <v>8284.6994036560045</v>
      </c>
      <c r="W79" s="14">
        <f ca="1">IF(L79="xx","xx",(L79-MAX(L$3:L79))/MAX(L$3:L79))</f>
        <v>-1</v>
      </c>
      <c r="X79" s="14">
        <f ca="1">IF(M79="xx","xx",(M79-MAX(M$3:M79))/MAX(M$3:M79))</f>
        <v>-1</v>
      </c>
      <c r="Y79" s="14">
        <f ca="1">IF(N79="xx","xx",(N79-MAX(N$3:N79))/MAX(N$3:N79))</f>
        <v>-1</v>
      </c>
      <c r="Z79" s="14">
        <f ca="1">IF(O79="xx","xx",(O79-MAX(O$3:O79))/MAX(O$3:O79))</f>
        <v>-1</v>
      </c>
      <c r="AA79" s="14">
        <f>IF(P79="xx","xx",(P79-MAX(P$3:P79))/MAX(P$3:P79))</f>
        <v>-7.6168237993496965E-2</v>
      </c>
      <c r="AB79" s="14">
        <f>IF(Q79="xx","xx",(Q79-MAX(Q$3:Q79))/MAX(Q$3:Q79))</f>
        <v>-0.20076306159516449</v>
      </c>
      <c r="AC79" s="14">
        <f>IF(R79="xx","xx",(R79-MAX(R$3:R79))/MAX(R$3:R79))</f>
        <v>0</v>
      </c>
      <c r="AD79" s="14">
        <f>IF(S79="xx","xx",(S79-MAX(S$3:S79))/MAX(S$3:S79))</f>
        <v>-0.25845329935953426</v>
      </c>
    </row>
    <row r="80" spans="1:30" x14ac:dyDescent="0.25">
      <c r="A80" s="8">
        <f t="shared" ca="1" si="11"/>
        <v>1</v>
      </c>
      <c r="B80" s="8">
        <f t="shared" ca="1" si="12"/>
        <v>36</v>
      </c>
      <c r="C80" s="8">
        <f ca="1">(_xlfn.XLOOKUP(RAND(),Turista!E:E,Turista!A:A,,1,1)-5)/5</f>
        <v>-1</v>
      </c>
      <c r="D80" s="8" cm="1">
        <f t="array" aca="1" ref="D80" ca="1">INDEX('Turista x1000'!A$1:A$2000,RANDBETWEEN(1,2000))</f>
        <v>-0.44700000000000001</v>
      </c>
      <c r="E80" s="9">
        <v>-6.5839435603651797E-3</v>
      </c>
      <c r="F80" s="9">
        <v>-1.7167450905260728E-2</v>
      </c>
      <c r="G80" s="9">
        <v>1.6988655740547198E-2</v>
      </c>
      <c r="H80" s="9">
        <v>8.3728632189977059E-2</v>
      </c>
      <c r="L80" s="21">
        <f t="shared" ca="1" si="13"/>
        <v>0</v>
      </c>
      <c r="M80" s="21">
        <f t="shared" ca="1" si="14"/>
        <v>0</v>
      </c>
      <c r="N80" s="21">
        <f t="shared" ca="1" si="15"/>
        <v>0</v>
      </c>
      <c r="O80" s="21">
        <f t="shared" ca="1" si="16"/>
        <v>3.5524801905204029E-22</v>
      </c>
      <c r="P80" s="21">
        <f t="shared" si="17"/>
        <v>116.84491630521673</v>
      </c>
      <c r="Q80" s="21">
        <f t="shared" si="18"/>
        <v>128.37696217135462</v>
      </c>
      <c r="R80" s="21">
        <f t="shared" si="19"/>
        <v>134.27248893370361</v>
      </c>
      <c r="S80" s="21">
        <f t="shared" si="20"/>
        <v>7207.5086263344474</v>
      </c>
      <c r="W80" s="14">
        <f ca="1">IF(L80="xx","xx",(L80-MAX(L$3:L80))/MAX(L$3:L80))</f>
        <v>-1</v>
      </c>
      <c r="X80" s="14">
        <f ca="1">IF(M80="xx","xx",(M80-MAX(M$3:M80))/MAX(M$3:M80))</f>
        <v>-1</v>
      </c>
      <c r="Y80" s="14">
        <f ca="1">IF(N80="xx","xx",(N80-MAX(N$3:N80))/MAX(N$3:N80))</f>
        <v>-1</v>
      </c>
      <c r="Z80" s="14">
        <f ca="1">IF(O80="xx","xx",(O80-MAX(O$3:O80))/MAX(O$3:O80))</f>
        <v>-1</v>
      </c>
      <c r="AA80" s="14">
        <f>IF(P80="xx","xx",(P80-MAX(P$3:P80))/MAX(P$3:P80))</f>
        <v>-6.1288553318827696E-2</v>
      </c>
      <c r="AB80" s="14">
        <f>IF(Q80="xx","xx",(Q80-MAX(Q$3:Q80))/MAX(Q$3:Q80))</f>
        <v>-0.18017790784502108</v>
      </c>
      <c r="AC80" s="14">
        <f>IF(R80="xx","xx",(R80-MAX(R$3:R80))/MAX(R$3:R80))</f>
        <v>0</v>
      </c>
      <c r="AD80" s="14">
        <f>IF(S80="xx","xx",(S80-MAX(S$3:S80))/MAX(S$3:S80))</f>
        <v>-0.35487046888660695</v>
      </c>
    </row>
    <row r="81" spans="1:30" x14ac:dyDescent="0.25">
      <c r="A81" s="8">
        <f t="shared" ca="1" si="11"/>
        <v>1</v>
      </c>
      <c r="B81" s="8">
        <f t="shared" ca="1" si="12"/>
        <v>-1</v>
      </c>
      <c r="C81" s="8">
        <f ca="1">(_xlfn.XLOOKUP(RAND(),Turista!E:E,Turista!A:A,,1,1)-5)/5</f>
        <v>-1</v>
      </c>
      <c r="D81" s="8" cm="1">
        <f t="array" aca="1" ref="D81" ca="1">INDEX('Turista x1000'!A$1:A$2000,RANDBETWEEN(1,2000))</f>
        <v>-0.499</v>
      </c>
      <c r="E81" s="9">
        <v>2.4800937671977774E-2</v>
      </c>
      <c r="F81" s="9">
        <v>-1.9819156660061399E-3</v>
      </c>
      <c r="G81" s="9">
        <v>-2.9339453799814841E-2</v>
      </c>
      <c r="H81" s="9">
        <v>-0.16689620784339465</v>
      </c>
      <c r="L81" s="21">
        <f t="shared" ca="1" si="13"/>
        <v>0</v>
      </c>
      <c r="M81" s="21">
        <f t="shared" ca="1" si="14"/>
        <v>0</v>
      </c>
      <c r="N81" s="21">
        <f t="shared" ca="1" si="15"/>
        <v>0</v>
      </c>
      <c r="O81" s="21">
        <f t="shared" ca="1" si="16"/>
        <v>1.9645215453577825E-22</v>
      </c>
      <c r="P81" s="21">
        <f t="shared" si="17"/>
        <v>116.07561597094758</v>
      </c>
      <c r="Q81" s="21">
        <f t="shared" si="18"/>
        <v>126.17305697591138</v>
      </c>
      <c r="R81" s="21">
        <f t="shared" si="19"/>
        <v>136.55359802362474</v>
      </c>
      <c r="S81" s="21">
        <f t="shared" si="20"/>
        <v>7810.9834651148913</v>
      </c>
      <c r="W81" s="14">
        <f ca="1">IF(L81="xx","xx",(L81-MAX(L$3:L81))/MAX(L$3:L81))</f>
        <v>-1</v>
      </c>
      <c r="X81" s="14">
        <f ca="1">IF(M81="xx","xx",(M81-MAX(M$3:M81))/MAX(M$3:M81))</f>
        <v>-1</v>
      </c>
      <c r="Y81" s="14">
        <f ca="1">IF(N81="xx","xx",(N81-MAX(N$3:N81))/MAX(N$3:N81))</f>
        <v>-1</v>
      </c>
      <c r="Z81" s="14">
        <f ca="1">IF(O81="xx","xx",(O81-MAX(O$3:O81))/MAX(O$3:O81))</f>
        <v>-1</v>
      </c>
      <c r="AA81" s="14">
        <f>IF(P81="xx","xx",(P81-MAX(P$3:P81))/MAX(P$3:P81))</f>
        <v>-6.7468976503245334E-2</v>
      </c>
      <c r="AB81" s="14">
        <f>IF(Q81="xx","xx",(Q81-MAX(Q$3:Q81))/MAX(Q$3:Q81))</f>
        <v>-0.1942521633631398</v>
      </c>
      <c r="AC81" s="14">
        <f>IF(R81="xx","xx",(R81-MAX(R$3:R81))/MAX(R$3:R81))</f>
        <v>0</v>
      </c>
      <c r="AD81" s="14">
        <f>IF(S81="xx","xx",(S81-MAX(S$3:S81))/MAX(S$3:S81))</f>
        <v>-0.3008546556611213</v>
      </c>
    </row>
    <row r="82" spans="1:30" x14ac:dyDescent="0.25">
      <c r="A82" s="8">
        <f t="shared" ca="1" si="11"/>
        <v>1</v>
      </c>
      <c r="B82" s="8">
        <f t="shared" ca="1" si="12"/>
        <v>-1</v>
      </c>
      <c r="C82" s="8">
        <f ca="1">(_xlfn.XLOOKUP(RAND(),Turista!E:E,Turista!A:A,,1,1)-5)/5</f>
        <v>-1</v>
      </c>
      <c r="D82" s="8" cm="1">
        <f t="array" aca="1" ref="D82" ca="1">INDEX('Turista x1000'!A$1:A$2000,RANDBETWEEN(1,2000))</f>
        <v>-0.629</v>
      </c>
      <c r="E82" s="9">
        <v>-3.8363158277409437E-2</v>
      </c>
      <c r="F82" s="9">
        <v>1.1839877167051815E-2</v>
      </c>
      <c r="G82" s="9">
        <v>5.4834474503125952E-2</v>
      </c>
      <c r="H82" s="9">
        <v>-6.6764658217879358E-2</v>
      </c>
      <c r="L82" s="21">
        <f t="shared" ca="1" si="13"/>
        <v>0</v>
      </c>
      <c r="M82" s="21">
        <f t="shared" ca="1" si="14"/>
        <v>0</v>
      </c>
      <c r="N82" s="21">
        <f t="shared" ca="1" si="15"/>
        <v>0</v>
      </c>
      <c r="O82" s="21">
        <f t="shared" ca="1" si="16"/>
        <v>9.8422529422424902E-23</v>
      </c>
      <c r="P82" s="21">
        <f t="shared" si="17"/>
        <v>118.95440008787948</v>
      </c>
      <c r="Q82" s="21">
        <f t="shared" si="18"/>
        <v>125.92299261766294</v>
      </c>
      <c r="R82" s="21">
        <f t="shared" si="19"/>
        <v>132.54719004321211</v>
      </c>
      <c r="S82" s="21">
        <f t="shared" si="20"/>
        <v>6507.3599452597573</v>
      </c>
      <c r="W82" s="14">
        <f ca="1">IF(L82="xx","xx",(L82-MAX(L$3:L82))/MAX(L$3:L82))</f>
        <v>-1</v>
      </c>
      <c r="X82" s="14">
        <f ca="1">IF(M82="xx","xx",(M82-MAX(M$3:M82))/MAX(M$3:M82))</f>
        <v>-1</v>
      </c>
      <c r="Y82" s="14">
        <f ca="1">IF(N82="xx","xx",(N82-MAX(N$3:N82))/MAX(N$3:N82))</f>
        <v>-1</v>
      </c>
      <c r="Z82" s="14">
        <f ca="1">IF(O82="xx","xx",(O82-MAX(O$3:O82))/MAX(O$3:O82))</f>
        <v>-1</v>
      </c>
      <c r="AA82" s="14">
        <f>IF(P82="xx","xx",(P82-MAX(P$3:P82))/MAX(P$3:P82))</f>
        <v>-4.4341332712316703E-2</v>
      </c>
      <c r="AB82" s="14">
        <f>IF(Q82="xx","xx",(Q82-MAX(Q$3:Q82))/MAX(Q$3:Q82))</f>
        <v>-0.1958490876234209</v>
      </c>
      <c r="AC82" s="14">
        <f>IF(R82="xx","xx",(R82-MAX(R$3:R82))/MAX(R$3:R82))</f>
        <v>-2.9339453799814893E-2</v>
      </c>
      <c r="AD82" s="14">
        <f>IF(S82="xx","xx",(S82-MAX(S$3:S82))/MAX(S$3:S82))</f>
        <v>-0.41753936236264455</v>
      </c>
    </row>
    <row r="83" spans="1:30" x14ac:dyDescent="0.25">
      <c r="A83" s="8">
        <f t="shared" ca="1" si="11"/>
        <v>-1</v>
      </c>
      <c r="B83" s="8">
        <f t="shared" ca="1" si="12"/>
        <v>-1</v>
      </c>
      <c r="C83" s="8">
        <f ca="1">(_xlfn.XLOOKUP(RAND(),Turista!E:E,Turista!A:A,,1,1)-5)/5</f>
        <v>-1</v>
      </c>
      <c r="D83" s="8" cm="1">
        <f t="array" aca="1" ref="D83" ca="1">INDEX('Turista x1000'!A$1:A$2000,RANDBETWEEN(1,2000))</f>
        <v>-0.41899999999999998</v>
      </c>
      <c r="E83" s="9">
        <v>3.2400021653201883E-2</v>
      </c>
      <c r="F83" s="9">
        <v>-3.2248460064964179E-3</v>
      </c>
      <c r="G83" s="9">
        <v>4.9101079554309868E-2</v>
      </c>
      <c r="H83" s="9">
        <v>0.3144622379599018</v>
      </c>
      <c r="L83" s="21">
        <f t="shared" ca="1" si="13"/>
        <v>0</v>
      </c>
      <c r="M83" s="21">
        <f t="shared" ca="1" si="14"/>
        <v>0</v>
      </c>
      <c r="N83" s="21">
        <f t="shared" ca="1" si="15"/>
        <v>0</v>
      </c>
      <c r="O83" s="21">
        <f t="shared" ca="1" si="16"/>
        <v>3.6514758415719639E-23</v>
      </c>
      <c r="P83" s="21">
        <f t="shared" si="17"/>
        <v>114.39093360951387</v>
      </c>
      <c r="Q83" s="21">
        <f t="shared" si="18"/>
        <v>127.41390538276364</v>
      </c>
      <c r="R83" s="21">
        <f t="shared" si="19"/>
        <v>139.81534555609761</v>
      </c>
      <c r="S83" s="21">
        <f t="shared" si="20"/>
        <v>6072.8982826137717</v>
      </c>
      <c r="W83" s="14">
        <f ca="1">IF(L83="xx","xx",(L83-MAX(L$3:L83))/MAX(L$3:L83))</f>
        <v>-1</v>
      </c>
      <c r="X83" s="14">
        <f ca="1">IF(M83="xx","xx",(M83-MAX(M$3:M83))/MAX(M$3:M83))</f>
        <v>-1</v>
      </c>
      <c r="Y83" s="14">
        <f ca="1">IF(N83="xx","xx",(N83-MAX(N$3:N83))/MAX(N$3:N83))</f>
        <v>-1</v>
      </c>
      <c r="Z83" s="14">
        <f ca="1">IF(O83="xx","xx",(O83-MAX(O$3:O83))/MAX(O$3:O83))</f>
        <v>-1</v>
      </c>
      <c r="AA83" s="14">
        <f>IF(P83="xx","xx",(P83-MAX(P$3:P83))/MAX(P$3:P83))</f>
        <v>-8.1003417424652294E-2</v>
      </c>
      <c r="AB83" s="14">
        <f>IF(Q83="xx","xx",(Q83-MAX(Q$3:Q83))/MAX(Q$3:Q83))</f>
        <v>-0.18632803959710956</v>
      </c>
      <c r="AC83" s="14">
        <f>IF(R83="xx","xx",(R83-MAX(R$3:R83))/MAX(R$3:R83))</f>
        <v>0</v>
      </c>
      <c r="AD83" s="14">
        <f>IF(S83="xx","xx",(S83-MAX(S$3:S83))/MAX(S$3:S83))</f>
        <v>-0.45642714775987064</v>
      </c>
    </row>
    <row r="84" spans="1:30" x14ac:dyDescent="0.25">
      <c r="A84" s="8">
        <f t="shared" ca="1" si="11"/>
        <v>-1</v>
      </c>
      <c r="B84" s="8">
        <f t="shared" ca="1" si="12"/>
        <v>-1</v>
      </c>
      <c r="C84" s="8">
        <f ca="1">(_xlfn.XLOOKUP(RAND(),Turista!E:E,Turista!A:A,,1,1)-5)/5</f>
        <v>-1</v>
      </c>
      <c r="D84" s="8" cm="1">
        <f t="array" aca="1" ref="D84" ca="1">INDEX('Turista x1000'!A$1:A$2000,RANDBETWEEN(1,2000))</f>
        <v>-0.59199999999999997</v>
      </c>
      <c r="E84" s="9">
        <v>-1.6746721417506549E-2</v>
      </c>
      <c r="F84" s="9">
        <v>2.2505154730579902E-2</v>
      </c>
      <c r="G84" s="9">
        <v>4.4044060357244508E-2</v>
      </c>
      <c r="H84" s="9">
        <v>-7.4706351622807587E-2</v>
      </c>
      <c r="L84" s="21">
        <f t="shared" ca="1" si="13"/>
        <v>0</v>
      </c>
      <c r="M84" s="21">
        <f t="shared" ca="1" si="14"/>
        <v>0</v>
      </c>
      <c r="N84" s="21">
        <f t="shared" ca="1" si="15"/>
        <v>0</v>
      </c>
      <c r="O84" s="21">
        <f t="shared" ca="1" si="16"/>
        <v>2.121507463953311E-23</v>
      </c>
      <c r="P84" s="21">
        <f t="shared" si="17"/>
        <v>118.0972023353921</v>
      </c>
      <c r="Q84" s="21">
        <f t="shared" si="18"/>
        <v>127.00301515881793</v>
      </c>
      <c r="R84" s="21">
        <f t="shared" si="19"/>
        <v>146.68042996116088</v>
      </c>
      <c r="S84" s="21">
        <f t="shared" si="20"/>
        <v>7982.5954674673421</v>
      </c>
      <c r="W84" s="14">
        <f ca="1">IF(L84="xx","xx",(L84-MAX(L$3:L84))/MAX(L$3:L84))</f>
        <v>-1</v>
      </c>
      <c r="X84" s="14">
        <f ca="1">IF(M84="xx","xx",(M84-MAX(M$3:M84))/MAX(M$3:M84))</f>
        <v>-1</v>
      </c>
      <c r="Y84" s="14">
        <f ca="1">IF(N84="xx","xx",(N84-MAX(N$3:N84))/MAX(N$3:N84))</f>
        <v>-1</v>
      </c>
      <c r="Z84" s="14">
        <f ca="1">IF(O84="xx","xx",(O84-MAX(O$3:O84))/MAX(O$3:O84))</f>
        <v>-1</v>
      </c>
      <c r="AA84" s="14">
        <f>IF(P84="xx","xx",(P84-MAX(P$3:P84))/MAX(P$3:P84))</f>
        <v>-5.1227908249992474E-2</v>
      </c>
      <c r="AB84" s="14">
        <f>IF(Q84="xx","xx",(Q84-MAX(Q$3:Q84))/MAX(Q$3:Q84))</f>
        <v>-0.18895200636921292</v>
      </c>
      <c r="AC84" s="14">
        <f>IF(R84="xx","xx",(R84-MAX(R$3:R84))/MAX(R$3:R84))</f>
        <v>0</v>
      </c>
      <c r="AD84" s="14">
        <f>IF(S84="xx","xx",(S84-MAX(S$3:S84))/MAX(S$3:S84))</f>
        <v>-0.28549401215019254</v>
      </c>
    </row>
    <row r="85" spans="1:30" x14ac:dyDescent="0.25">
      <c r="A85" s="8">
        <f t="shared" ca="1" si="11"/>
        <v>-1</v>
      </c>
      <c r="B85" s="8">
        <f t="shared" ca="1" si="12"/>
        <v>-1</v>
      </c>
      <c r="C85" s="8">
        <f ca="1">(_xlfn.XLOOKUP(RAND(),Turista!E:E,Turista!A:A,,1,1)-5)/5</f>
        <v>-1</v>
      </c>
      <c r="D85" s="8" cm="1">
        <f t="array" aca="1" ref="D85" ca="1">INDEX('Turista x1000'!A$1:A$2000,RANDBETWEEN(1,2000))</f>
        <v>-0.44800000000000001</v>
      </c>
      <c r="E85" s="9">
        <v>3.1005897412515138E-2</v>
      </c>
      <c r="F85" s="9">
        <v>2.3383662220020085E-3</v>
      </c>
      <c r="G85" s="9">
        <v>1.1344917107957375E-2</v>
      </c>
      <c r="H85" s="9">
        <v>-0.25138493450128119</v>
      </c>
      <c r="L85" s="21">
        <f t="shared" ca="1" si="13"/>
        <v>0</v>
      </c>
      <c r="M85" s="21">
        <f t="shared" ca="1" si="14"/>
        <v>0</v>
      </c>
      <c r="N85" s="21">
        <f t="shared" ca="1" si="15"/>
        <v>0</v>
      </c>
      <c r="O85" s="21">
        <f t="shared" ca="1" si="16"/>
        <v>8.6557504529295091E-24</v>
      </c>
      <c r="P85" s="21">
        <f t="shared" si="17"/>
        <v>116.11946138769439</v>
      </c>
      <c r="Q85" s="21">
        <f t="shared" si="18"/>
        <v>129.86123766621731</v>
      </c>
      <c r="R85" s="21">
        <f t="shared" si="19"/>
        <v>153.14083167159683</v>
      </c>
      <c r="S85" s="21">
        <f t="shared" si="20"/>
        <v>7386.2448836120966</v>
      </c>
      <c r="W85" s="14">
        <f ca="1">IF(L85="xx","xx",(L85-MAX(L$3:L85))/MAX(L$3:L85))</f>
        <v>-1</v>
      </c>
      <c r="X85" s="14">
        <f ca="1">IF(M85="xx","xx",(M85-MAX(M$3:M85))/MAX(M$3:M85))</f>
        <v>-1</v>
      </c>
      <c r="Y85" s="14">
        <f ca="1">IF(N85="xx","xx",(N85-MAX(N$3:N85))/MAX(N$3:N85))</f>
        <v>-1</v>
      </c>
      <c r="Z85" s="14">
        <f ca="1">IF(O85="xx","xx",(O85-MAX(O$3:O85))/MAX(O$3:O85))</f>
        <v>-1</v>
      </c>
      <c r="AA85" s="14">
        <f>IF(P85="xx","xx",(P85-MAX(P$3:P85))/MAX(P$3:P85))</f>
        <v>-6.7116730159234778E-2</v>
      </c>
      <c r="AB85" s="14">
        <f>IF(Q85="xx","xx",(Q85-MAX(Q$3:Q85))/MAX(Q$3:Q85))</f>
        <v>-0.17069924577862572</v>
      </c>
      <c r="AC85" s="14">
        <f>IF(R85="xx","xx",(R85-MAX(R$3:R85))/MAX(R$3:R85))</f>
        <v>0</v>
      </c>
      <c r="AD85" s="14">
        <f>IF(S85="xx","xx",(S85-MAX(S$3:S85))/MAX(S$3:S85))</f>
        <v>-0.33887214771510177</v>
      </c>
    </row>
    <row r="86" spans="1:30" x14ac:dyDescent="0.25">
      <c r="A86" s="8">
        <f t="shared" ca="1" si="11"/>
        <v>-1</v>
      </c>
      <c r="B86" s="8">
        <f t="shared" ca="1" si="12"/>
        <v>-1</v>
      </c>
      <c r="C86" s="8">
        <f ca="1">(_xlfn.XLOOKUP(RAND(),Turista!E:E,Turista!A:A,,1,1)-5)/5</f>
        <v>-1</v>
      </c>
      <c r="D86" s="8" cm="1">
        <f t="array" aca="1" ref="D86" ca="1">INDEX('Turista x1000'!A$1:A$2000,RANDBETWEEN(1,2000))</f>
        <v>-0.52700000000000002</v>
      </c>
      <c r="E86" s="9">
        <v>2.9471346498154638E-2</v>
      </c>
      <c r="F86" s="9">
        <v>-2.7588507439988197E-2</v>
      </c>
      <c r="G86" s="9">
        <v>4.0458321967623556E-2</v>
      </c>
      <c r="H86" s="9">
        <v>0.35539430781260162</v>
      </c>
      <c r="L86" s="21">
        <f t="shared" ca="1" si="13"/>
        <v>0</v>
      </c>
      <c r="M86" s="21">
        <f t="shared" ca="1" si="14"/>
        <v>0</v>
      </c>
      <c r="N86" s="21">
        <f t="shared" ca="1" si="15"/>
        <v>0</v>
      </c>
      <c r="O86" s="21">
        <f t="shared" ca="1" si="16"/>
        <v>4.7779742500170894E-24</v>
      </c>
      <c r="P86" s="21">
        <f t="shared" si="17"/>
        <v>119.71984949507775</v>
      </c>
      <c r="Q86" s="21">
        <f t="shared" si="18"/>
        <v>130.16490079792337</v>
      </c>
      <c r="R86" s="21">
        <f t="shared" si="19"/>
        <v>154.87820171275476</v>
      </c>
      <c r="S86" s="21">
        <f t="shared" si="20"/>
        <v>5529.454197334846</v>
      </c>
      <c r="W86" s="14">
        <f ca="1">IF(L86="xx","xx",(L86-MAX(L$3:L86))/MAX(L$3:L86))</f>
        <v>-1</v>
      </c>
      <c r="X86" s="14">
        <f ca="1">IF(M86="xx","xx",(M86-MAX(M$3:M86))/MAX(M$3:M86))</f>
        <v>-1</v>
      </c>
      <c r="Y86" s="14">
        <f ca="1">IF(N86="xx","xx",(N86-MAX(N$3:N86))/MAX(N$3:N86))</f>
        <v>-1</v>
      </c>
      <c r="Z86" s="14">
        <f ca="1">IF(O86="xx","xx",(O86-MAX(O$3:O86))/MAX(O$3:O86))</f>
        <v>-1</v>
      </c>
      <c r="AA86" s="14">
        <f>IF(P86="xx","xx",(P86-MAX(P$3:P86))/MAX(P$3:P86))</f>
        <v>-3.8191847196700317E-2</v>
      </c>
      <c r="AB86" s="14">
        <f>IF(Q86="xx","xx",(Q86-MAX(Q$3:Q86))/MAX(Q$3:Q86))</f>
        <v>-0.16876003690707364</v>
      </c>
      <c r="AC86" s="14">
        <f>IF(R86="xx","xx",(R86-MAX(R$3:R86))/MAX(R$3:R86))</f>
        <v>0</v>
      </c>
      <c r="AD86" s="14">
        <f>IF(S86="xx","xx",(S86-MAX(S$3:S86))/MAX(S$3:S86))</f>
        <v>-0.50506972955871365</v>
      </c>
    </row>
    <row r="87" spans="1:30" x14ac:dyDescent="0.25">
      <c r="A87" s="8">
        <f t="shared" ca="1" si="11"/>
        <v>1</v>
      </c>
      <c r="B87" s="8">
        <f t="shared" ca="1" si="12"/>
        <v>-1</v>
      </c>
      <c r="C87" s="8">
        <f ca="1">(_xlfn.XLOOKUP(RAND(),Turista!E:E,Turista!A:A,,1,1)-5)/5</f>
        <v>-1</v>
      </c>
      <c r="D87" s="8" cm="1">
        <f t="array" aca="1" ref="D87" ca="1">INDEX('Turista x1000'!A$1:A$2000,RANDBETWEEN(1,2000))</f>
        <v>-0.59399999999999997</v>
      </c>
      <c r="E87" s="9">
        <v>-6.9543028890088898E-3</v>
      </c>
      <c r="F87" s="9">
        <v>1.7078911180698375E-2</v>
      </c>
      <c r="G87" s="9">
        <v>9.6075589199821065E-2</v>
      </c>
      <c r="H87" s="9">
        <v>7.5433946725774303E-2</v>
      </c>
      <c r="L87" s="21">
        <f t="shared" ca="1" si="13"/>
        <v>0</v>
      </c>
      <c r="M87" s="21">
        <f t="shared" ca="1" si="14"/>
        <v>0</v>
      </c>
      <c r="N87" s="21">
        <f t="shared" ca="1" si="15"/>
        <v>0</v>
      </c>
      <c r="O87" s="21">
        <f t="shared" ca="1" si="16"/>
        <v>2.2599818202580833E-24</v>
      </c>
      <c r="P87" s="21">
        <f t="shared" si="17"/>
        <v>123.24815466225411</v>
      </c>
      <c r="Q87" s="21">
        <f t="shared" si="18"/>
        <v>126.57384546383453</v>
      </c>
      <c r="R87" s="21">
        <f t="shared" si="19"/>
        <v>161.14431386341593</v>
      </c>
      <c r="S87" s="21">
        <f t="shared" si="20"/>
        <v>7494.590744378148</v>
      </c>
      <c r="W87" s="14">
        <f ca="1">IF(L87="xx","xx",(L87-MAX(L$3:L87))/MAX(L$3:L87))</f>
        <v>-1</v>
      </c>
      <c r="X87" s="14">
        <f ca="1">IF(M87="xx","xx",(M87-MAX(M$3:M87))/MAX(M$3:M87))</f>
        <v>-1</v>
      </c>
      <c r="Y87" s="14">
        <f ca="1">IF(N87="xx","xx",(N87-MAX(N$3:N87))/MAX(N$3:N87))</f>
        <v>-1</v>
      </c>
      <c r="Z87" s="14">
        <f ca="1">IF(O87="xx","xx",(O87-MAX(O$3:O87))/MAX(O$3:O87))</f>
        <v>-1</v>
      </c>
      <c r="AA87" s="14">
        <f>IF(P87="xx","xx",(P87-MAX(P$3:P87))/MAX(P$3:P87))</f>
        <v>-9.8460658606842454E-3</v>
      </c>
      <c r="AB87" s="14">
        <f>IF(Q87="xx","xx",(Q87-MAX(Q$3:Q87))/MAX(Q$3:Q87))</f>
        <v>-0.19169270681327835</v>
      </c>
      <c r="AC87" s="14">
        <f>IF(R87="xx","xx",(R87-MAX(R$3:R87))/MAX(R$3:R87))</f>
        <v>0</v>
      </c>
      <c r="AD87" s="14">
        <f>IF(S87="xx","xx",(S87-MAX(S$3:S87))/MAX(S$3:S87))</f>
        <v>-0.32917432867972901</v>
      </c>
    </row>
    <row r="88" spans="1:30" x14ac:dyDescent="0.25">
      <c r="A88" s="8">
        <f t="shared" ca="1" si="11"/>
        <v>1</v>
      </c>
      <c r="B88" s="8">
        <f t="shared" ca="1" si="12"/>
        <v>-1</v>
      </c>
      <c r="C88" s="8">
        <f ca="1">(_xlfn.XLOOKUP(RAND(),Turista!E:E,Turista!A:A,,1,1)-5)/5</f>
        <v>-1</v>
      </c>
      <c r="D88" s="8" cm="1">
        <f t="array" aca="1" ref="D88" ca="1">INDEX('Turista x1000'!A$1:A$2000,RANDBETWEEN(1,2000))</f>
        <v>-0.51300000000000001</v>
      </c>
      <c r="E88" s="9">
        <v>3.1610336496006752E-2</v>
      </c>
      <c r="F88" s="9">
        <v>-2.2886504430125187E-2</v>
      </c>
      <c r="G88" s="9">
        <v>-9.4384392658435345E-3</v>
      </c>
      <c r="H88" s="9">
        <v>-4.4187700900381821E-2</v>
      </c>
      <c r="L88" s="21">
        <f t="shared" ca="1" si="13"/>
        <v>0</v>
      </c>
      <c r="M88" s="21">
        <f t="shared" ca="1" si="14"/>
        <v>0</v>
      </c>
      <c r="N88" s="21">
        <f t="shared" ca="1" si="15"/>
        <v>0</v>
      </c>
      <c r="O88" s="21">
        <f t="shared" ca="1" si="16"/>
        <v>9.1755261902478184E-25</v>
      </c>
      <c r="P88" s="21">
        <f t="shared" si="17"/>
        <v>122.39104966422138</v>
      </c>
      <c r="Q88" s="21">
        <f t="shared" si="18"/>
        <v>128.73558892831079</v>
      </c>
      <c r="R88" s="21">
        <f t="shared" si="19"/>
        <v>176.62634876404451</v>
      </c>
      <c r="S88" s="21">
        <f t="shared" si="20"/>
        <v>8059.9373033210504</v>
      </c>
      <c r="W88" s="14">
        <f ca="1">IF(L88="xx","xx",(L88-MAX(L$3:L88))/MAX(L$3:L88))</f>
        <v>-1</v>
      </c>
      <c r="X88" s="14">
        <f ca="1">IF(M88="xx","xx",(M88-MAX(M$3:M88))/MAX(M$3:M88))</f>
        <v>-1</v>
      </c>
      <c r="Y88" s="14">
        <f ca="1">IF(N88="xx","xx",(N88-MAX(N$3:N88))/MAX(N$3:N88))</f>
        <v>-1</v>
      </c>
      <c r="Z88" s="14">
        <f ca="1">IF(O88="xx","xx",(O88-MAX(O$3:O88))/MAX(O$3:O88))</f>
        <v>-1</v>
      </c>
      <c r="AA88" s="14">
        <f>IF(P88="xx","xx",(P88-MAX(P$3:P88))/MAX(P$3:P88))</f>
        <v>-1.673189622543278E-2</v>
      </c>
      <c r="AB88" s="14">
        <f>IF(Q88="xx","xx",(Q88-MAX(Q$3:Q88))/MAX(Q$3:Q88))</f>
        <v>-0.17788769834623169</v>
      </c>
      <c r="AC88" s="14">
        <f>IF(R88="xx","xx",(R88-MAX(R$3:R88))/MAX(R$3:R88))</f>
        <v>0</v>
      </c>
      <c r="AD88" s="14">
        <f>IF(S88="xx","xx",(S88-MAX(S$3:S88))/MAX(S$3:S88))</f>
        <v>-0.27857130072707392</v>
      </c>
    </row>
    <row r="89" spans="1:30" x14ac:dyDescent="0.25">
      <c r="A89" s="8">
        <f t="shared" ca="1" si="11"/>
        <v>1</v>
      </c>
      <c r="B89" s="8">
        <f t="shared" ca="1" si="12"/>
        <v>-1</v>
      </c>
      <c r="C89" s="8">
        <f ca="1">(_xlfn.XLOOKUP(RAND(),Turista!E:E,Turista!A:A,,1,1)-5)/5</f>
        <v>-1</v>
      </c>
      <c r="D89" s="8" cm="1">
        <f t="array" aca="1" ref="D89" ca="1">INDEX('Turista x1000'!A$1:A$2000,RANDBETWEEN(1,2000))</f>
        <v>-0.56699999999999995</v>
      </c>
      <c r="E89" s="9">
        <v>1.0024661048211758E-2</v>
      </c>
      <c r="F89" s="9">
        <v>-3.8717372849145226E-2</v>
      </c>
      <c r="G89" s="9">
        <v>-2.8977003127482526E-2</v>
      </c>
      <c r="H89" s="9">
        <v>0.18198821292692124</v>
      </c>
      <c r="L89" s="21">
        <f t="shared" ca="1" si="13"/>
        <v>0</v>
      </c>
      <c r="M89" s="21">
        <f t="shared" ca="1" si="14"/>
        <v>0</v>
      </c>
      <c r="N89" s="21">
        <f t="shared" ca="1" si="15"/>
        <v>0</v>
      </c>
      <c r="O89" s="21">
        <f t="shared" ca="1" si="16"/>
        <v>4.4684812546506873E-25</v>
      </c>
      <c r="P89" s="21">
        <f t="shared" si="17"/>
        <v>126.25987192820689</v>
      </c>
      <c r="Q89" s="21">
        <f t="shared" si="18"/>
        <v>125.78928130198823</v>
      </c>
      <c r="R89" s="21">
        <f t="shared" si="19"/>
        <v>174.95927169848738</v>
      </c>
      <c r="S89" s="21">
        <f t="shared" si="20"/>
        <v>7703.7872044860696</v>
      </c>
      <c r="W89" s="14">
        <f ca="1">IF(L89="xx","xx",(L89-MAX(L$3:L89))/MAX(L$3:L89))</f>
        <v>-1</v>
      </c>
      <c r="X89" s="14">
        <f ca="1">IF(M89="xx","xx",(M89-MAX(M$3:M89))/MAX(M$3:M89))</f>
        <v>-1</v>
      </c>
      <c r="Y89" s="14">
        <f ca="1">IF(N89="xx","xx",(N89-MAX(N$3:N89))/MAX(N$3:N89))</f>
        <v>-1</v>
      </c>
      <c r="Z89" s="14">
        <f ca="1">IF(O89="xx","xx",(O89-MAX(O$3:O89))/MAX(O$3:O89))</f>
        <v>-1</v>
      </c>
      <c r="AA89" s="14">
        <f>IF(P89="xx","xx",(P89-MAX(P$3:P89))/MAX(P$3:P89))</f>
        <v>0</v>
      </c>
      <c r="AB89" s="14">
        <f>IF(Q89="xx","xx",(Q89-MAX(Q$3:Q89))/MAX(Q$3:Q89))</f>
        <v>-0.19670297518009111</v>
      </c>
      <c r="AC89" s="14">
        <f>IF(R89="xx","xx",(R89-MAX(R$3:R89))/MAX(R$3:R89))</f>
        <v>-9.4384392658434825E-3</v>
      </c>
      <c r="AD89" s="14">
        <f>IF(S89="xx","xx",(S89-MAX(S$3:S89))/MAX(S$3:S89))</f>
        <v>-0.3104495763114975</v>
      </c>
    </row>
    <row r="90" spans="1:30" x14ac:dyDescent="0.25">
      <c r="A90" s="8">
        <f t="shared" ca="1" si="11"/>
        <v>-1</v>
      </c>
      <c r="B90" s="8">
        <f t="shared" ca="1" si="12"/>
        <v>-1</v>
      </c>
      <c r="C90" s="8">
        <f ca="1">(_xlfn.XLOOKUP(RAND(),Turista!E:E,Turista!A:A,,1,1)-5)/5</f>
        <v>-1</v>
      </c>
      <c r="D90" s="8" cm="1">
        <f t="array" aca="1" ref="D90" ca="1">INDEX('Turista x1000'!A$1:A$2000,RANDBETWEEN(1,2000))</f>
        <v>-0.58799999999999997</v>
      </c>
      <c r="E90" s="9">
        <v>1.7931186311485936E-2</v>
      </c>
      <c r="F90" s="9">
        <v>-1.7406134915389448E-2</v>
      </c>
      <c r="G90" s="9">
        <v>8.0877002382022223E-2</v>
      </c>
      <c r="H90" s="9">
        <v>-5.8454424836643426E-2</v>
      </c>
      <c r="L90" s="21">
        <f t="shared" ca="1" si="13"/>
        <v>0</v>
      </c>
      <c r="M90" s="21">
        <f t="shared" ca="1" si="14"/>
        <v>0</v>
      </c>
      <c r="N90" s="21">
        <f t="shared" ca="1" si="15"/>
        <v>0</v>
      </c>
      <c r="O90" s="21">
        <f t="shared" ca="1" si="16"/>
        <v>1.9348523832637478E-25</v>
      </c>
      <c r="P90" s="21">
        <f t="shared" si="17"/>
        <v>127.52558434827779</v>
      </c>
      <c r="Q90" s="21">
        <f t="shared" si="18"/>
        <v>120.91905079739314</v>
      </c>
      <c r="R90" s="21">
        <f t="shared" si="19"/>
        <v>169.88947633529824</v>
      </c>
      <c r="S90" s="21">
        <f t="shared" si="20"/>
        <v>9105.785670599771</v>
      </c>
      <c r="W90" s="14">
        <f ca="1">IF(L90="xx","xx",(L90-MAX(L$3:L90))/MAX(L$3:L90))</f>
        <v>-1</v>
      </c>
      <c r="X90" s="14">
        <f ca="1">IF(M90="xx","xx",(M90-MAX(M$3:M90))/MAX(M$3:M90))</f>
        <v>-1</v>
      </c>
      <c r="Y90" s="14">
        <f ca="1">IF(N90="xx","xx",(N90-MAX(N$3:N90))/MAX(N$3:N90))</f>
        <v>-1</v>
      </c>
      <c r="Z90" s="14">
        <f ca="1">IF(O90="xx","xx",(O90-MAX(O$3:O90))/MAX(O$3:O90))</f>
        <v>-1</v>
      </c>
      <c r="AA90" s="14">
        <f>IF(P90="xx","xx",(P90-MAX(P$3:P90))/MAX(P$3:P90))</f>
        <v>0</v>
      </c>
      <c r="AB90" s="14">
        <f>IF(Q90="xx","xx",(Q90-MAX(Q$3:Q90))/MAX(Q$3:Q90))</f>
        <v>-0.22780452559865255</v>
      </c>
      <c r="AC90" s="14">
        <f>IF(R90="xx","xx",(R90-MAX(R$3:R90))/MAX(R$3:R90))</f>
        <v>-3.8141944709201167E-2</v>
      </c>
      <c r="AD90" s="14">
        <f>IF(S90="xx","xx",(S90-MAX(S$3:S90))/MAX(S$3:S90))</f>
        <v>-0.18495952698142559</v>
      </c>
    </row>
    <row r="91" spans="1:30" x14ac:dyDescent="0.25">
      <c r="A91" s="8">
        <f t="shared" ca="1" si="11"/>
        <v>-1</v>
      </c>
      <c r="B91" s="8">
        <f t="shared" ca="1" si="12"/>
        <v>-1</v>
      </c>
      <c r="C91" s="8">
        <f ca="1">(_xlfn.XLOOKUP(RAND(),Turista!E:E,Turista!A:A,,1,1)-5)/5</f>
        <v>1</v>
      </c>
      <c r="D91" s="8" cm="1">
        <f t="array" aca="1" ref="D91" ca="1">INDEX('Turista x1000'!A$1:A$2000,RANDBETWEEN(1,2000))</f>
        <v>-0.503</v>
      </c>
      <c r="E91" s="9">
        <v>1.9393120095216876E-3</v>
      </c>
      <c r="F91" s="9">
        <v>5.8386041002884692E-3</v>
      </c>
      <c r="G91" s="9">
        <v>9.7772555926937121E-2</v>
      </c>
      <c r="H91" s="9">
        <v>1.6236656575966402E-2</v>
      </c>
      <c r="L91" s="21">
        <f t="shared" ca="1" si="13"/>
        <v>0</v>
      </c>
      <c r="M91" s="21">
        <f t="shared" ca="1" si="14"/>
        <v>0</v>
      </c>
      <c r="N91" s="21">
        <f t="shared" ca="1" si="15"/>
        <v>0</v>
      </c>
      <c r="O91" s="21">
        <f t="shared" ca="1" si="16"/>
        <v>7.9715918190466412E-26</v>
      </c>
      <c r="P91" s="21">
        <f t="shared" si="17"/>
        <v>129.81226936070786</v>
      </c>
      <c r="Q91" s="21">
        <f t="shared" si="18"/>
        <v>118.81431748537288</v>
      </c>
      <c r="R91" s="21">
        <f t="shared" si="19"/>
        <v>183.62962791754867</v>
      </c>
      <c r="S91" s="21">
        <f t="shared" si="20"/>
        <v>8573.5122065391115</v>
      </c>
      <c r="W91" s="14">
        <f ca="1">IF(L91="xx","xx",(L91-MAX(L$3:L91))/MAX(L$3:L91))</f>
        <v>-1</v>
      </c>
      <c r="X91" s="14">
        <f ca="1">IF(M91="xx","xx",(M91-MAX(M$3:M91))/MAX(M$3:M91))</f>
        <v>-1</v>
      </c>
      <c r="Y91" s="14">
        <f ca="1">IF(N91="xx","xx",(N91-MAX(N$3:N91))/MAX(N$3:N91))</f>
        <v>-1</v>
      </c>
      <c r="Z91" s="14">
        <f ca="1">IF(O91="xx","xx",(O91-MAX(O$3:O91))/MAX(O$3:O91))</f>
        <v>-1</v>
      </c>
      <c r="AA91" s="14">
        <f>IF(P91="xx","xx",(P91-MAX(P$3:P91))/MAX(P$3:P91))</f>
        <v>0</v>
      </c>
      <c r="AB91" s="14">
        <f>IF(Q91="xx","xx",(Q91-MAX(Q$3:Q91))/MAX(Q$3:Q91))</f>
        <v>-0.24124546420713558</v>
      </c>
      <c r="AC91" s="14">
        <f>IF(R91="xx","xx",(R91-MAX(R$3:R91))/MAX(R$3:R91))</f>
        <v>0</v>
      </c>
      <c r="AD91" s="14">
        <f>IF(S91="xx","xx",(S91-MAX(S$3:S91))/MAX(S$3:S91))</f>
        <v>-0.23260224905031218</v>
      </c>
    </row>
    <row r="92" spans="1:30" x14ac:dyDescent="0.25">
      <c r="A92" s="8">
        <f t="shared" ca="1" si="11"/>
        <v>-1</v>
      </c>
      <c r="B92" s="8">
        <f t="shared" ca="1" si="12"/>
        <v>-1</v>
      </c>
      <c r="C92" s="8">
        <f ca="1">(_xlfn.XLOOKUP(RAND(),Turista!E:E,Turista!A:A,,1,1)-5)/5</f>
        <v>-1</v>
      </c>
      <c r="D92" s="8" cm="1">
        <f t="array" aca="1" ref="D92" ca="1">INDEX('Turista x1000'!A$1:A$2000,RANDBETWEEN(1,2000))</f>
        <v>-0.50900000000000001</v>
      </c>
      <c r="E92" s="9">
        <v>2.2591197781758998E-2</v>
      </c>
      <c r="F92" s="9">
        <v>1.365620775541343E-2</v>
      </c>
      <c r="G92" s="9">
        <v>-0.10802841829411736</v>
      </c>
      <c r="H92" s="9">
        <v>0.28296928731274473</v>
      </c>
      <c r="L92" s="21">
        <f t="shared" ca="1" si="13"/>
        <v>0</v>
      </c>
      <c r="M92" s="21">
        <f t="shared" ca="1" si="14"/>
        <v>0</v>
      </c>
      <c r="N92" s="21">
        <f t="shared" ca="1" si="15"/>
        <v>0</v>
      </c>
      <c r="O92" s="21">
        <f t="shared" ca="1" si="16"/>
        <v>3.9618811340661809E-26</v>
      </c>
      <c r="P92" s="21">
        <f t="shared" si="17"/>
        <v>130.06401585366234</v>
      </c>
      <c r="Q92" s="21">
        <f t="shared" si="18"/>
        <v>119.50802724661595</v>
      </c>
      <c r="R92" s="21">
        <f t="shared" si="19"/>
        <v>201.58356598295987</v>
      </c>
      <c r="S92" s="21">
        <f t="shared" si="20"/>
        <v>8712.7173798865424</v>
      </c>
      <c r="W92" s="14">
        <f ca="1">IF(L92="xx","xx",(L92-MAX(L$3:L92))/MAX(L$3:L92))</f>
        <v>-1</v>
      </c>
      <c r="X92" s="14">
        <f ca="1">IF(M92="xx","xx",(M92-MAX(M$3:M92))/MAX(M$3:M92))</f>
        <v>-1</v>
      </c>
      <c r="Y92" s="14">
        <f ca="1">IF(N92="xx","xx",(N92-MAX(N$3:N92))/MAX(N$3:N92))</f>
        <v>-1</v>
      </c>
      <c r="Z92" s="14">
        <f ca="1">IF(O92="xx","xx",(O92-MAX(O$3:O92))/MAX(O$3:O92))</f>
        <v>-1</v>
      </c>
      <c r="AA92" s="14">
        <f>IF(P92="xx","xx",(P92-MAX(P$3:P92))/MAX(P$3:P92))</f>
        <v>0</v>
      </c>
      <c r="AB92" s="14">
        <f>IF(Q92="xx","xx",(Q92-MAX(Q$3:Q92))/MAX(Q$3:Q92))</f>
        <v>-0.23681539686334294</v>
      </c>
      <c r="AC92" s="14">
        <f>IF(R92="xx","xx",(R92-MAX(R$3:R92))/MAX(R$3:R92))</f>
        <v>0</v>
      </c>
      <c r="AD92" s="14">
        <f>IF(S92="xx","xx",(S92-MAX(S$3:S92))/MAX(S$3:S92))</f>
        <v>-0.22014227531097316</v>
      </c>
    </row>
    <row r="93" spans="1:30" x14ac:dyDescent="0.25">
      <c r="A93" s="8">
        <f t="shared" ca="1" si="11"/>
        <v>-1</v>
      </c>
      <c r="B93" s="8">
        <f t="shared" ca="1" si="12"/>
        <v>-1</v>
      </c>
      <c r="C93" s="8">
        <f ca="1">(_xlfn.XLOOKUP(RAND(),Turista!E:E,Turista!A:A,,1,1)-5)/5</f>
        <v>-1</v>
      </c>
      <c r="D93" s="8" cm="1">
        <f t="array" aca="1" ref="D93" ca="1">INDEX('Turista x1000'!A$1:A$2000,RANDBETWEEN(1,2000))</f>
        <v>-0.51700000000000002</v>
      </c>
      <c r="E93" s="9">
        <v>2.8098801904472559E-2</v>
      </c>
      <c r="F93" s="9">
        <v>1.0935653024118031E-2</v>
      </c>
      <c r="G93" s="9">
        <v>5.9763411562554491E-2</v>
      </c>
      <c r="H93" s="9">
        <v>0.39304641348709324</v>
      </c>
      <c r="L93" s="21">
        <f t="shared" ca="1" si="13"/>
        <v>0</v>
      </c>
      <c r="M93" s="21">
        <f t="shared" ca="1" si="14"/>
        <v>0</v>
      </c>
      <c r="N93" s="21">
        <f t="shared" ca="1" si="15"/>
        <v>0</v>
      </c>
      <c r="O93" s="21">
        <f t="shared" ca="1" si="16"/>
        <v>1.9452836368264948E-26</v>
      </c>
      <c r="P93" s="21">
        <f t="shared" si="17"/>
        <v>133.00231776010227</v>
      </c>
      <c r="Q93" s="21">
        <f t="shared" si="18"/>
        <v>121.14005369513535</v>
      </c>
      <c r="R93" s="21">
        <f t="shared" si="19"/>
        <v>179.80681219573287</v>
      </c>
      <c r="S93" s="21">
        <f t="shared" si="20"/>
        <v>11178.148807430402</v>
      </c>
      <c r="W93" s="14">
        <f ca="1">IF(L93="xx","xx",(L93-MAX(L$3:L93))/MAX(L$3:L93))</f>
        <v>-1</v>
      </c>
      <c r="X93" s="14">
        <f ca="1">IF(M93="xx","xx",(M93-MAX(M$3:M93))/MAX(M$3:M93))</f>
        <v>-1</v>
      </c>
      <c r="Y93" s="14">
        <f ca="1">IF(N93="xx","xx",(N93-MAX(N$3:N93))/MAX(N$3:N93))</f>
        <v>-1</v>
      </c>
      <c r="Z93" s="14">
        <f ca="1">IF(O93="xx","xx",(O93-MAX(O$3:O93))/MAX(O$3:O93))</f>
        <v>-1</v>
      </c>
      <c r="AA93" s="14">
        <f>IF(P93="xx","xx",(P93-MAX(P$3:P93))/MAX(P$3:P93))</f>
        <v>0</v>
      </c>
      <c r="AB93" s="14">
        <f>IF(Q93="xx","xx",(Q93-MAX(Q$3:Q93))/MAX(Q$3:Q93))</f>
        <v>-0.22639318936717598</v>
      </c>
      <c r="AC93" s="14">
        <f>IF(R93="xx","xx",(R93-MAX(R$3:R93))/MAX(R$3:R93))</f>
        <v>-0.10802841829411736</v>
      </c>
      <c r="AD93" s="14">
        <f>IF(S93="xx","xx",(S93-MAX(S$3:S93))/MAX(S$3:S93))</f>
        <v>0</v>
      </c>
    </row>
    <row r="94" spans="1:30" x14ac:dyDescent="0.25">
      <c r="A94" s="8">
        <f t="shared" ca="1" si="11"/>
        <v>1</v>
      </c>
      <c r="B94" s="8">
        <f t="shared" ca="1" si="12"/>
        <v>-1</v>
      </c>
      <c r="C94" s="8">
        <f ca="1">(_xlfn.XLOOKUP(RAND(),Turista!E:E,Turista!A:A,,1,1)-5)/5</f>
        <v>-1</v>
      </c>
      <c r="D94" s="8" cm="1">
        <f t="array" aca="1" ref="D94" ca="1">INDEX('Turista x1000'!A$1:A$2000,RANDBETWEEN(1,2000))</f>
        <v>-0.372</v>
      </c>
      <c r="E94" s="9">
        <v>2.4027735418161944E-2</v>
      </c>
      <c r="F94" s="9">
        <v>1.7151167804605461E-2</v>
      </c>
      <c r="G94" s="9">
        <v>3.3609048441780587E-3</v>
      </c>
      <c r="H94" s="9">
        <v>0.4441623870212601</v>
      </c>
      <c r="L94" s="21">
        <f t="shared" ca="1" si="13"/>
        <v>0</v>
      </c>
      <c r="M94" s="21">
        <f t="shared" ca="1" si="14"/>
        <v>0</v>
      </c>
      <c r="N94" s="21">
        <f t="shared" ca="1" si="15"/>
        <v>0</v>
      </c>
      <c r="O94" s="21">
        <f t="shared" ca="1" si="16"/>
        <v>9.3957199658719694E-27</v>
      </c>
      <c r="P94" s="21">
        <f t="shared" si="17"/>
        <v>136.73952353967911</v>
      </c>
      <c r="Q94" s="21">
        <f t="shared" si="18"/>
        <v>122.46479928966838</v>
      </c>
      <c r="R94" s="21">
        <f t="shared" si="19"/>
        <v>190.55268071473739</v>
      </c>
      <c r="S94" s="21">
        <f t="shared" si="20"/>
        <v>15571.680105615949</v>
      </c>
      <c r="W94" s="14">
        <f ca="1">IF(L94="xx","xx",(L94-MAX(L$3:L94))/MAX(L$3:L94))</f>
        <v>-1</v>
      </c>
      <c r="X94" s="14">
        <f ca="1">IF(M94="xx","xx",(M94-MAX(M$3:M94))/MAX(M$3:M94))</f>
        <v>-1</v>
      </c>
      <c r="Y94" s="14">
        <f ca="1">IF(N94="xx","xx",(N94-MAX(N$3:N94))/MAX(N$3:N94))</f>
        <v>-1</v>
      </c>
      <c r="Z94" s="14">
        <f ca="1">IF(O94="xx","xx",(O94-MAX(O$3:O94))/MAX(O$3:O94))</f>
        <v>-1</v>
      </c>
      <c r="AA94" s="14">
        <f>IF(P94="xx","xx",(P94-MAX(P$3:P94))/MAX(P$3:P94))</f>
        <v>0</v>
      </c>
      <c r="AB94" s="14">
        <f>IF(Q94="xx","xx",(Q94-MAX(Q$3:Q94))/MAX(Q$3:Q94))</f>
        <v>-0.21793329370900083</v>
      </c>
      <c r="AC94" s="14">
        <f>IF(R94="xx","xx",(R94-MAX(R$3:R94))/MAX(R$3:R94))</f>
        <v>-5.4721153554526031E-2</v>
      </c>
      <c r="AD94" s="14">
        <f>IF(S94="xx","xx",(S94-MAX(S$3:S94))/MAX(S$3:S94))</f>
        <v>0</v>
      </c>
    </row>
    <row r="95" spans="1:30" x14ac:dyDescent="0.25">
      <c r="A95" s="8">
        <f t="shared" ca="1" si="11"/>
        <v>1</v>
      </c>
      <c r="B95" s="8">
        <f t="shared" ca="1" si="12"/>
        <v>-1</v>
      </c>
      <c r="C95" s="8">
        <f ca="1">(_xlfn.XLOOKUP(RAND(),Turista!E:E,Turista!A:A,,1,1)-5)/5</f>
        <v>-1</v>
      </c>
      <c r="D95" s="8" cm="1">
        <f t="array" aca="1" ref="D95" ca="1">INDEX('Turista x1000'!A$1:A$2000,RANDBETWEEN(1,2000))</f>
        <v>-0.60299999999999998</v>
      </c>
      <c r="E95" s="9">
        <v>2.5927681453437934E-2</v>
      </c>
      <c r="F95" s="9">
        <v>-2.0657638664268729E-3</v>
      </c>
      <c r="G95" s="9">
        <v>-6.6059309971785773E-2</v>
      </c>
      <c r="H95" s="9">
        <v>0.1503831571136296</v>
      </c>
      <c r="L95" s="21">
        <f t="shared" ca="1" si="13"/>
        <v>0</v>
      </c>
      <c r="M95" s="21">
        <f t="shared" ca="1" si="14"/>
        <v>0</v>
      </c>
      <c r="N95" s="21">
        <f t="shared" ca="1" si="15"/>
        <v>0</v>
      </c>
      <c r="O95" s="21">
        <f t="shared" ca="1" si="16"/>
        <v>5.9005121385675967E-27</v>
      </c>
      <c r="P95" s="21">
        <f t="shared" si="17"/>
        <v>140.02506463249605</v>
      </c>
      <c r="Q95" s="21">
        <f t="shared" si="18"/>
        <v>124.5652136124428</v>
      </c>
      <c r="R95" s="21">
        <f t="shared" si="19"/>
        <v>191.19311014242265</v>
      </c>
      <c r="S95" s="21">
        <f t="shared" si="20"/>
        <v>22488.034711257798</v>
      </c>
      <c r="W95" s="14">
        <f ca="1">IF(L95="xx","xx",(L95-MAX(L$3:L95))/MAX(L$3:L95))</f>
        <v>-1</v>
      </c>
      <c r="X95" s="14">
        <f ca="1">IF(M95="xx","xx",(M95-MAX(M$3:M95))/MAX(M$3:M95))</f>
        <v>-1</v>
      </c>
      <c r="Y95" s="14">
        <f ca="1">IF(N95="xx","xx",(N95-MAX(N$3:N95))/MAX(N$3:N95))</f>
        <v>-1</v>
      </c>
      <c r="Z95" s="14">
        <f ca="1">IF(O95="xx","xx",(O95-MAX(O$3:O95))/MAX(O$3:O95))</f>
        <v>-1</v>
      </c>
      <c r="AA95" s="14">
        <f>IF(P95="xx","xx",(P95-MAX(P$3:P95))/MAX(P$3:P95))</f>
        <v>0</v>
      </c>
      <c r="AB95" s="14">
        <f>IF(Q95="xx","xx",(Q95-MAX(Q$3:Q95))/MAX(Q$3:Q95))</f>
        <v>-0.20451993639500884</v>
      </c>
      <c r="AC95" s="14">
        <f>IF(R95="xx","xx",(R95-MAX(R$3:R95))/MAX(R$3:R95))</f>
        <v>-5.1544161300408453E-2</v>
      </c>
      <c r="AD95" s="14">
        <f>IF(S95="xx","xx",(S95-MAX(S$3:S95))/MAX(S$3:S95))</f>
        <v>0</v>
      </c>
    </row>
    <row r="96" spans="1:30" x14ac:dyDescent="0.25">
      <c r="A96" s="8">
        <f t="shared" ca="1" si="11"/>
        <v>1</v>
      </c>
      <c r="B96" s="8">
        <f t="shared" ca="1" si="12"/>
        <v>-1</v>
      </c>
      <c r="C96" s="8">
        <f ca="1">(_xlfn.XLOOKUP(RAND(),Turista!E:E,Turista!A:A,,1,1)-5)/5</f>
        <v>-1</v>
      </c>
      <c r="D96" s="8" cm="1">
        <f t="array" aca="1" ref="D96" ca="1">INDEX('Turista x1000'!A$1:A$2000,RANDBETWEEN(1,2000))</f>
        <v>-0.60799999999999998</v>
      </c>
      <c r="E96" s="9">
        <v>5.2768177543180528E-2</v>
      </c>
      <c r="F96" s="9">
        <v>-2.8077688793554212E-2</v>
      </c>
      <c r="G96" s="9">
        <v>-4.8851230402283341E-2</v>
      </c>
      <c r="H96" s="9">
        <v>0.36723083482752195</v>
      </c>
      <c r="L96" s="21">
        <f t="shared" ca="1" si="13"/>
        <v>0</v>
      </c>
      <c r="M96" s="21">
        <f t="shared" ca="1" si="14"/>
        <v>0</v>
      </c>
      <c r="N96" s="21">
        <f t="shared" ca="1" si="15"/>
        <v>0</v>
      </c>
      <c r="O96" s="21">
        <f t="shared" ca="1" si="16"/>
        <v>2.3425033190113362E-27</v>
      </c>
      <c r="P96" s="21">
        <f t="shared" si="17"/>
        <v>143.65558990378446</v>
      </c>
      <c r="Q96" s="21">
        <f t="shared" si="18"/>
        <v>124.30789129514848</v>
      </c>
      <c r="R96" s="21">
        <f t="shared" si="19"/>
        <v>178.56302521505458</v>
      </c>
      <c r="S96" s="21">
        <f t="shared" si="20"/>
        <v>25869.856368417637</v>
      </c>
      <c r="W96" s="14">
        <f ca="1">IF(L96="xx","xx",(L96-MAX(L$3:L96))/MAX(L$3:L96))</f>
        <v>-1</v>
      </c>
      <c r="X96" s="14">
        <f ca="1">IF(M96="xx","xx",(M96-MAX(M$3:M96))/MAX(M$3:M96))</f>
        <v>-1</v>
      </c>
      <c r="Y96" s="14">
        <f ca="1">IF(N96="xx","xx",(N96-MAX(N$3:N96))/MAX(N$3:N96))</f>
        <v>-1</v>
      </c>
      <c r="Z96" s="14">
        <f ca="1">IF(O96="xx","xx",(O96-MAX(O$3:O96))/MAX(O$3:O96))</f>
        <v>-1</v>
      </c>
      <c r="AA96" s="14">
        <f>IF(P96="xx","xx",(P96-MAX(P$3:P96))/MAX(P$3:P96))</f>
        <v>0</v>
      </c>
      <c r="AB96" s="14">
        <f>IF(Q96="xx","xx",(Q96-MAX(Q$3:Q96))/MAX(Q$3:Q96))</f>
        <v>-0.20616321036686694</v>
      </c>
      <c r="AC96" s="14">
        <f>IF(R96="xx","xx",(R96-MAX(R$3:R96))/MAX(R$3:R96))</f>
        <v>-0.11419849954361481</v>
      </c>
      <c r="AD96" s="14">
        <f>IF(S96="xx","xx",(S96-MAX(S$3:S96))/MAX(S$3:S96))</f>
        <v>0</v>
      </c>
    </row>
    <row r="97" spans="1:30" x14ac:dyDescent="0.25">
      <c r="A97" s="8">
        <f t="shared" ca="1" si="11"/>
        <v>1</v>
      </c>
      <c r="B97" s="8">
        <f t="shared" ca="1" si="12"/>
        <v>-1</v>
      </c>
      <c r="C97" s="8">
        <f ca="1">(_xlfn.XLOOKUP(RAND(),Turista!E:E,Turista!A:A,,1,1)-5)/5</f>
        <v>-1</v>
      </c>
      <c r="D97" s="8" cm="1">
        <f t="array" aca="1" ref="D97" ca="1">INDEX('Turista x1000'!A$1:A$2000,RANDBETWEEN(1,2000))</f>
        <v>-0.46</v>
      </c>
      <c r="E97" s="9">
        <v>1.0223447408928665E-2</v>
      </c>
      <c r="F97" s="9">
        <v>-2.3841801580650746E-3</v>
      </c>
      <c r="G97" s="9">
        <v>7.3406576335147466E-2</v>
      </c>
      <c r="H97" s="9">
        <v>0.34534984425559712</v>
      </c>
      <c r="L97" s="21">
        <f t="shared" ca="1" si="13"/>
        <v>0</v>
      </c>
      <c r="M97" s="21">
        <f t="shared" ca="1" si="14"/>
        <v>0</v>
      </c>
      <c r="N97" s="21">
        <f t="shared" ca="1" si="15"/>
        <v>0</v>
      </c>
      <c r="O97" s="21">
        <f t="shared" ca="1" si="16"/>
        <v>9.1826130105244375E-28</v>
      </c>
      <c r="P97" s="21">
        <f t="shared" si="17"/>
        <v>151.23603357689768</v>
      </c>
      <c r="Q97" s="21">
        <f t="shared" si="18"/>
        <v>120.81761300878033</v>
      </c>
      <c r="R97" s="21">
        <f t="shared" si="19"/>
        <v>169.84000172894523</v>
      </c>
      <c r="S97" s="21">
        <f t="shared" si="20"/>
        <v>35370.065319459733</v>
      </c>
      <c r="W97" s="14">
        <f ca="1">IF(L97="xx","xx",(L97-MAX(L$3:L97))/MAX(L$3:L97))</f>
        <v>-1</v>
      </c>
      <c r="X97" s="14">
        <f ca="1">IF(M97="xx","xx",(M97-MAX(M$3:M97))/MAX(M$3:M97))</f>
        <v>-1</v>
      </c>
      <c r="Y97" s="14">
        <f ca="1">IF(N97="xx","xx",(N97-MAX(N$3:N97))/MAX(N$3:N97))</f>
        <v>-1</v>
      </c>
      <c r="Z97" s="14">
        <f ca="1">IF(O97="xx","xx",(O97-MAX(O$3:O97))/MAX(O$3:O97))</f>
        <v>-1</v>
      </c>
      <c r="AA97" s="14">
        <f>IF(P97="xx","xx",(P97-MAX(P$3:P97))/MAX(P$3:P97))</f>
        <v>0</v>
      </c>
      <c r="AB97" s="14">
        <f>IF(Q97="xx","xx",(Q97-MAX(Q$3:Q97))/MAX(Q$3:Q97))</f>
        <v>-0.22845231269906027</v>
      </c>
      <c r="AC97" s="14">
        <f>IF(R97="xx","xx",(R97-MAX(R$3:R97))/MAX(R$3:R97))</f>
        <v>-0.15747099273309795</v>
      </c>
      <c r="AD97" s="14">
        <f>IF(S97="xx","xx",(S97-MAX(S$3:S97))/MAX(S$3:S97))</f>
        <v>0</v>
      </c>
    </row>
    <row r="98" spans="1:30" x14ac:dyDescent="0.25">
      <c r="A98" s="8">
        <f t="shared" ca="1" si="11"/>
        <v>1</v>
      </c>
      <c r="B98" s="8">
        <f t="shared" ca="1" si="12"/>
        <v>-1</v>
      </c>
      <c r="C98" s="8">
        <f ca="1">(_xlfn.XLOOKUP(RAND(),Turista!E:E,Turista!A:A,,1,1)-5)/5</f>
        <v>-1</v>
      </c>
      <c r="D98" s="8" cm="1">
        <f t="array" aca="1" ref="D98" ca="1">INDEX('Turista x1000'!A$1:A$2000,RANDBETWEEN(1,2000))</f>
        <v>-0.56999999999999995</v>
      </c>
      <c r="E98" s="9">
        <v>-3.4345409093613388E-2</v>
      </c>
      <c r="F98" s="9">
        <v>1.3948568983256138E-2</v>
      </c>
      <c r="G98" s="9">
        <v>1.8552369690918002E-2</v>
      </c>
      <c r="H98" s="9">
        <v>-4.3610786533335166E-2</v>
      </c>
      <c r="L98" s="21">
        <f t="shared" ca="1" si="13"/>
        <v>0</v>
      </c>
      <c r="M98" s="21">
        <f t="shared" ca="1" si="14"/>
        <v>0</v>
      </c>
      <c r="N98" s="21">
        <f t="shared" ca="1" si="15"/>
        <v>0</v>
      </c>
      <c r="O98" s="21">
        <f t="shared" ca="1" si="16"/>
        <v>4.9586110256831968E-28</v>
      </c>
      <c r="P98" s="21">
        <f t="shared" si="17"/>
        <v>152.78218721250607</v>
      </c>
      <c r="Q98" s="21">
        <f t="shared" si="18"/>
        <v>120.52956205310001</v>
      </c>
      <c r="R98" s="21">
        <f t="shared" si="19"/>
        <v>182.30737478062261</v>
      </c>
      <c r="S98" s="21">
        <f t="shared" si="20"/>
        <v>47585.111868845452</v>
      </c>
      <c r="W98" s="14">
        <f ca="1">IF(L98="xx","xx",(L98-MAX(L$3:L98))/MAX(L$3:L98))</f>
        <v>-1</v>
      </c>
      <c r="X98" s="14">
        <f ca="1">IF(M98="xx","xx",(M98-MAX(M$3:M98))/MAX(M$3:M98))</f>
        <v>-1</v>
      </c>
      <c r="Y98" s="14">
        <f ca="1">IF(N98="xx","xx",(N98-MAX(N$3:N98))/MAX(N$3:N98))</f>
        <v>-1</v>
      </c>
      <c r="Z98" s="14">
        <f ca="1">IF(O98="xx","xx",(O98-MAX(O$3:O98))/MAX(O$3:O98))</f>
        <v>-1</v>
      </c>
      <c r="AA98" s="14">
        <f>IF(P98="xx","xx",(P98-MAX(P$3:P98))/MAX(P$3:P98))</f>
        <v>0</v>
      </c>
      <c r="AB98" s="14">
        <f>IF(Q98="xx","xx",(Q98-MAX(Q$3:Q98))/MAX(Q$3:Q98))</f>
        <v>-0.23029182138612417</v>
      </c>
      <c r="AC98" s="14">
        <f>IF(R98="xx","xx",(R98-MAX(R$3:R98))/MAX(R$3:R98))</f>
        <v>-9.5623822846584133E-2</v>
      </c>
      <c r="AD98" s="14">
        <f>IF(S98="xx","xx",(S98-MAX(S$3:S98))/MAX(S$3:S98))</f>
        <v>0</v>
      </c>
    </row>
    <row r="99" spans="1:30" x14ac:dyDescent="0.25">
      <c r="A99" s="8">
        <f t="shared" ca="1" si="11"/>
        <v>-1</v>
      </c>
      <c r="B99" s="8">
        <f t="shared" ca="1" si="12"/>
        <v>-1</v>
      </c>
      <c r="C99" s="8">
        <f ca="1">(_xlfn.XLOOKUP(RAND(),Turista!E:E,Turista!A:A,,1,1)-5)/5</f>
        <v>-1</v>
      </c>
      <c r="D99" s="8" cm="1">
        <f t="array" aca="1" ref="D99" ca="1">INDEX('Turista x1000'!A$1:A$2000,RANDBETWEEN(1,2000))</f>
        <v>-0.55200000000000005</v>
      </c>
      <c r="E99" s="9">
        <v>2.9235364556901011E-2</v>
      </c>
      <c r="F99" s="9">
        <v>-6.7942280957600243E-4</v>
      </c>
      <c r="G99" s="9">
        <v>-1.3961682007118226E-2</v>
      </c>
      <c r="H99" s="9">
        <v>-0.36487517091137645</v>
      </c>
      <c r="L99" s="21">
        <f t="shared" ca="1" si="13"/>
        <v>0</v>
      </c>
      <c r="M99" s="21">
        <f t="shared" ca="1" si="14"/>
        <v>0</v>
      </c>
      <c r="N99" s="21">
        <f t="shared" ca="1" si="15"/>
        <v>0</v>
      </c>
      <c r="O99" s="21">
        <f t="shared" ca="1" si="16"/>
        <v>2.132202741043775E-28</v>
      </c>
      <c r="P99" s="21">
        <f t="shared" si="17"/>
        <v>147.53482049047551</v>
      </c>
      <c r="Q99" s="21">
        <f t="shared" si="18"/>
        <v>122.21077696391933</v>
      </c>
      <c r="R99" s="21">
        <f t="shared" si="19"/>
        <v>185.68960859493347</v>
      </c>
      <c r="S99" s="21">
        <f t="shared" si="20"/>
        <v>45509.887712968361</v>
      </c>
      <c r="W99" s="14">
        <f ca="1">IF(L99="xx","xx",(L99-MAX(L$3:L99))/MAX(L$3:L99))</f>
        <v>-1</v>
      </c>
      <c r="X99" s="14">
        <f ca="1">IF(M99="xx","xx",(M99-MAX(M$3:M99))/MAX(M$3:M99))</f>
        <v>-1</v>
      </c>
      <c r="Y99" s="14">
        <f ca="1">IF(N99="xx","xx",(N99-MAX(N$3:N99))/MAX(N$3:N99))</f>
        <v>-1</v>
      </c>
      <c r="Z99" s="14">
        <f ca="1">IF(O99="xx","xx",(O99-MAX(O$3:O99))/MAX(O$3:O99))</f>
        <v>-1</v>
      </c>
      <c r="AA99" s="14">
        <f>IF(P99="xx","xx",(P99-MAX(P$3:P99))/MAX(P$3:P99))</f>
        <v>-3.4345409093613478E-2</v>
      </c>
      <c r="AB99" s="14">
        <f>IF(Q99="xx","xx",(Q99-MAX(Q$3:Q99))/MAX(Q$3:Q99))</f>
        <v>-0.21955549375975206</v>
      </c>
      <c r="AC99" s="14">
        <f>IF(R99="xx","xx",(R99-MAX(R$3:R99))/MAX(R$3:R99))</f>
        <v>-7.8845501668374743E-2</v>
      </c>
      <c r="AD99" s="14">
        <f>IF(S99="xx","xx",(S99-MAX(S$3:S99))/MAX(S$3:S99))</f>
        <v>-4.3610786533335132E-2</v>
      </c>
    </row>
    <row r="100" spans="1:30" x14ac:dyDescent="0.25">
      <c r="A100" s="8">
        <f t="shared" ca="1" si="11"/>
        <v>-1</v>
      </c>
      <c r="B100" s="8">
        <f t="shared" ca="1" si="12"/>
        <v>-1</v>
      </c>
      <c r="C100" s="8">
        <f ca="1">(_xlfn.XLOOKUP(RAND(),Turista!E:E,Turista!A:A,,1,1)-5)/5</f>
        <v>-1</v>
      </c>
      <c r="D100" s="8" cm="1">
        <f t="array" aca="1" ref="D100" ca="1">INDEX('Turista x1000'!A$1:A$2000,RANDBETWEEN(1,2000))</f>
        <v>-0.497</v>
      </c>
      <c r="E100" s="9">
        <v>5.5664088081280871E-2</v>
      </c>
      <c r="F100" s="9">
        <v>-7.9135575228731492E-3</v>
      </c>
      <c r="G100" s="9">
        <v>3.8089378021924025E-2</v>
      </c>
      <c r="H100" s="9">
        <v>-3.1435402467070217E-2</v>
      </c>
      <c r="L100" s="21">
        <f t="shared" ca="1" si="13"/>
        <v>0</v>
      </c>
      <c r="M100" s="21">
        <f t="shared" ca="1" si="14"/>
        <v>0</v>
      </c>
      <c r="N100" s="21">
        <f t="shared" ca="1" si="15"/>
        <v>0</v>
      </c>
      <c r="O100" s="21">
        <f t="shared" ca="1" si="16"/>
        <v>9.5522682798761107E-29</v>
      </c>
      <c r="P100" s="21">
        <f t="shared" si="17"/>
        <v>151.84805475235152</v>
      </c>
      <c r="Q100" s="21">
        <f t="shared" si="18"/>
        <v>122.12774417447403</v>
      </c>
      <c r="R100" s="21">
        <f t="shared" si="19"/>
        <v>183.09706932770476</v>
      </c>
      <c r="S100" s="21">
        <f t="shared" si="20"/>
        <v>28904.459655541479</v>
      </c>
      <c r="W100" s="14">
        <f ca="1">IF(L100="xx","xx",(L100-MAX(L$3:L100))/MAX(L$3:L100))</f>
        <v>-1</v>
      </c>
      <c r="X100" s="14">
        <f ca="1">IF(M100="xx","xx",(M100-MAX(M$3:M100))/MAX(M$3:M100))</f>
        <v>-1</v>
      </c>
      <c r="Y100" s="14">
        <f ca="1">IF(N100="xx","xx",(N100-MAX(N$3:N100))/MAX(N$3:N100))</f>
        <v>-1</v>
      </c>
      <c r="Z100" s="14">
        <f ca="1">IF(O100="xx","xx",(O100-MAX(O$3:O100))/MAX(O$3:O100))</f>
        <v>-1</v>
      </c>
      <c r="AA100" s="14">
        <f>IF(P100="xx","xx",(P100-MAX(P$3:P100))/MAX(P$3:P100))</f>
        <v>-6.1141450924201328E-3</v>
      </c>
      <c r="AB100" s="14">
        <f>IF(Q100="xx","xx",(Q100-MAX(Q$3:Q100))/MAX(Q$3:Q100))</f>
        <v>-0.22008574555889998</v>
      </c>
      <c r="AC100" s="14">
        <f>IF(R100="xx","xx",(R100-MAX(R$3:R100))/MAX(R$3:R100))</f>
        <v>-9.1706367853507456E-2</v>
      </c>
      <c r="AD100" s="14">
        <f>IF(S100="xx","xx",(S100-MAX(S$3:S100))/MAX(S$3:S100))</f>
        <v>-0.39257346425478135</v>
      </c>
    </row>
    <row r="101" spans="1:30" x14ac:dyDescent="0.25">
      <c r="A101" s="8">
        <f t="shared" ca="1" si="11"/>
        <v>-1</v>
      </c>
      <c r="B101" s="8">
        <f t="shared" ca="1" si="12"/>
        <v>-1</v>
      </c>
      <c r="C101" s="8">
        <f ca="1">(_xlfn.XLOOKUP(RAND(),Turista!E:E,Turista!A:A,,1,1)-5)/5</f>
        <v>-1</v>
      </c>
      <c r="D101" s="8" cm="1">
        <f t="array" aca="1" ref="D101" ca="1">INDEX('Turista x1000'!A$1:A$2000,RANDBETWEEN(1,2000))</f>
        <v>-0.47</v>
      </c>
      <c r="E101" s="9">
        <v>5.7024195963104596E-2</v>
      </c>
      <c r="F101" s="9">
        <v>-1.597299422709586E-2</v>
      </c>
      <c r="G101" s="9">
        <v>-3.3196466400485014E-2</v>
      </c>
      <c r="H101" s="9">
        <v>0.18678319436679414</v>
      </c>
      <c r="L101" s="21">
        <f t="shared" ca="1" si="13"/>
        <v>0</v>
      </c>
      <c r="M101" s="21">
        <f t="shared" ca="1" si="14"/>
        <v>0</v>
      </c>
      <c r="N101" s="21">
        <f t="shared" ca="1" si="15"/>
        <v>0</v>
      </c>
      <c r="O101" s="21">
        <f t="shared" ca="1" si="16"/>
        <v>4.8047909447776839E-29</v>
      </c>
      <c r="P101" s="21">
        <f t="shared" si="17"/>
        <v>160.30053824705757</v>
      </c>
      <c r="Q101" s="21">
        <f t="shared" si="18"/>
        <v>121.16127924581059</v>
      </c>
      <c r="R101" s="21">
        <f t="shared" si="19"/>
        <v>190.07112281603415</v>
      </c>
      <c r="S101" s="21">
        <f t="shared" si="20"/>
        <v>27995.836333176339</v>
      </c>
      <c r="W101" s="14">
        <f ca="1">IF(L101="xx","xx",(L101-MAX(L$3:L101))/MAX(L$3:L101))</f>
        <v>-1</v>
      </c>
      <c r="X101" s="14">
        <f ca="1">IF(M101="xx","xx",(M101-MAX(M$3:M101))/MAX(M$3:M101))</f>
        <v>-1</v>
      </c>
      <c r="Y101" s="14">
        <f ca="1">IF(N101="xx","xx",(N101-MAX(N$3:N101))/MAX(N$3:N101))</f>
        <v>-1</v>
      </c>
      <c r="Z101" s="14">
        <f ca="1">IF(O101="xx","xx",(O101-MAX(O$3:O101))/MAX(O$3:O101))</f>
        <v>-1</v>
      </c>
      <c r="AA101" s="14">
        <f>IF(P101="xx","xx",(P101-MAX(P$3:P101))/MAX(P$3:P101))</f>
        <v>0</v>
      </c>
      <c r="AB101" s="14">
        <f>IF(Q101="xx","xx",(Q101-MAX(Q$3:Q101))/MAX(Q$3:Q101))</f>
        <v>-0.2262576418743284</v>
      </c>
      <c r="AC101" s="14">
        <f>IF(R101="xx","xx",(R101-MAX(R$3:R101))/MAX(R$3:R101))</f>
        <v>-5.7110028343773239E-2</v>
      </c>
      <c r="AD101" s="14">
        <f>IF(S101="xx","xx",(S101-MAX(S$3:S101))/MAX(S$3:S101))</f>
        <v>-0.41166816187511052</v>
      </c>
    </row>
    <row r="102" spans="1:30" x14ac:dyDescent="0.25">
      <c r="A102" s="8">
        <f t="shared" ca="1" si="11"/>
        <v>1</v>
      </c>
      <c r="B102" s="8">
        <f t="shared" ca="1" si="12"/>
        <v>-1</v>
      </c>
      <c r="C102" s="8">
        <f ca="1">(_xlfn.XLOOKUP(RAND(),Turista!E:E,Turista!A:A,,1,1)-5)/5</f>
        <v>-1</v>
      </c>
      <c r="D102" s="8" cm="1">
        <f t="array" aca="1" ref="D102" ca="1">INDEX('Turista x1000'!A$1:A$2000,RANDBETWEEN(1,2000))</f>
        <v>-0.56999999999999995</v>
      </c>
      <c r="E102" s="9">
        <v>-3.1514338102463957E-2</v>
      </c>
      <c r="F102" s="9">
        <v>3.763342588535501E-3</v>
      </c>
      <c r="G102" s="9">
        <v>5.0461483061051693E-2</v>
      </c>
      <c r="H102" s="9">
        <v>0.1383896082938143</v>
      </c>
      <c r="L102" s="21">
        <f t="shared" ca="1" si="13"/>
        <v>0</v>
      </c>
      <c r="M102" s="21">
        <f t="shared" ca="1" si="14"/>
        <v>0</v>
      </c>
      <c r="N102" s="21">
        <f t="shared" ca="1" si="15"/>
        <v>0</v>
      </c>
      <c r="O102" s="21">
        <f t="shared" ca="1" si="16"/>
        <v>2.5465392007321728E-29</v>
      </c>
      <c r="P102" s="21">
        <f t="shared" si="17"/>
        <v>169.44154755304893</v>
      </c>
      <c r="Q102" s="21">
        <f t="shared" si="18"/>
        <v>119.2259708318697</v>
      </c>
      <c r="R102" s="21">
        <f t="shared" si="19"/>
        <v>183.76143317376921</v>
      </c>
      <c r="S102" s="21">
        <f t="shared" si="20"/>
        <v>33224.988072456974</v>
      </c>
      <c r="W102" s="14">
        <f ca="1">IF(L102="xx","xx",(L102-MAX(L$3:L102))/MAX(L$3:L102))</f>
        <v>-1</v>
      </c>
      <c r="X102" s="14">
        <f ca="1">IF(M102="xx","xx",(M102-MAX(M$3:M102))/MAX(M$3:M102))</f>
        <v>-1</v>
      </c>
      <c r="Y102" s="14">
        <f ca="1">IF(N102="xx","xx",(N102-MAX(N$3:N102))/MAX(N$3:N102))</f>
        <v>-1</v>
      </c>
      <c r="Z102" s="14">
        <f ca="1">IF(O102="xx","xx",(O102-MAX(O$3:O102))/MAX(O$3:O102))</f>
        <v>-1</v>
      </c>
      <c r="AA102" s="14">
        <f>IF(P102="xx","xx",(P102-MAX(P$3:P102))/MAX(P$3:P102))</f>
        <v>0</v>
      </c>
      <c r="AB102" s="14">
        <f>IF(Q102="xx","xx",(Q102-MAX(Q$3:Q102))/MAX(Q$3:Q102))</f>
        <v>-0.23861662409392931</v>
      </c>
      <c r="AC102" s="14">
        <f>IF(R102="xx","xx",(R102-MAX(R$3:R102))/MAX(R$3:R102))</f>
        <v>-8.8410643607213457E-2</v>
      </c>
      <c r="AD102" s="14">
        <f>IF(S102="xx","xx",(S102-MAX(S$3:S102))/MAX(S$3:S102))</f>
        <v>-0.30177766180245602</v>
      </c>
    </row>
    <row r="103" spans="1:30" x14ac:dyDescent="0.25">
      <c r="A103" s="8">
        <f t="shared" ca="1" si="11"/>
        <v>1</v>
      </c>
      <c r="B103" s="8">
        <f t="shared" ca="1" si="12"/>
        <v>-1</v>
      </c>
      <c r="C103" s="8">
        <f ca="1">(_xlfn.XLOOKUP(RAND(),Turista!E:E,Turista!A:A,,1,1)-5)/5</f>
        <v>1</v>
      </c>
      <c r="D103" s="8" cm="1">
        <f t="array" aca="1" ref="D103" ca="1">INDEX('Turista x1000'!A$1:A$2000,RANDBETWEEN(1,2000))</f>
        <v>-0.54800000000000004</v>
      </c>
      <c r="E103" s="9">
        <v>-2.6180212216865284E-2</v>
      </c>
      <c r="F103" s="9">
        <v>-3.5397093966774706E-3</v>
      </c>
      <c r="G103" s="9">
        <v>-2.0516332189909336E-2</v>
      </c>
      <c r="H103" s="9">
        <v>-5.2532636732363192E-2</v>
      </c>
      <c r="L103" s="21">
        <f t="shared" ca="1" si="13"/>
        <v>0</v>
      </c>
      <c r="M103" s="21">
        <f t="shared" ca="1" si="14"/>
        <v>0</v>
      </c>
      <c r="N103" s="21">
        <f t="shared" ca="1" si="15"/>
        <v>0</v>
      </c>
      <c r="O103" s="21">
        <f t="shared" ca="1" si="16"/>
        <v>1.0950118563148344E-29</v>
      </c>
      <c r="P103" s="21">
        <f t="shared" si="17"/>
        <v>164.10170933485742</v>
      </c>
      <c r="Q103" s="21">
        <f t="shared" si="18"/>
        <v>119.67465900556077</v>
      </c>
      <c r="R103" s="21">
        <f t="shared" si="19"/>
        <v>193.03430762114195</v>
      </c>
      <c r="S103" s="21">
        <f t="shared" si="20"/>
        <v>37822.981157370945</v>
      </c>
      <c r="W103" s="14">
        <f ca="1">IF(L103="xx","xx",(L103-MAX(L$3:L103))/MAX(L$3:L103))</f>
        <v>-1</v>
      </c>
      <c r="X103" s="14">
        <f ca="1">IF(M103="xx","xx",(M103-MAX(M$3:M103))/MAX(M$3:M103))</f>
        <v>-1</v>
      </c>
      <c r="Y103" s="14">
        <f ca="1">IF(N103="xx","xx",(N103-MAX(N$3:N103))/MAX(N$3:N103))</f>
        <v>-1</v>
      </c>
      <c r="Z103" s="14">
        <f ca="1">IF(O103="xx","xx",(O103-MAX(O$3:O103))/MAX(O$3:O103))</f>
        <v>-1</v>
      </c>
      <c r="AA103" s="14">
        <f>IF(P103="xx","xx",(P103-MAX(P$3:P103))/MAX(P$3:P103))</f>
        <v>-3.1514338102464005E-2</v>
      </c>
      <c r="AB103" s="14">
        <f>IF(Q103="xx","xx",(Q103-MAX(Q$3:Q103))/MAX(Q$3:Q103))</f>
        <v>-0.23575127760917905</v>
      </c>
      <c r="AC103" s="14">
        <f>IF(R103="xx","xx",(R103-MAX(R$3:R103))/MAX(R$3:R103))</f>
        <v>-4.2410492740963812E-2</v>
      </c>
      <c r="AD103" s="14">
        <f>IF(S103="xx","xx",(S103-MAX(S$3:S103))/MAX(S$3:S103))</f>
        <v>-0.20515094591730679</v>
      </c>
    </row>
    <row r="104" spans="1:30" x14ac:dyDescent="0.25">
      <c r="A104" s="8">
        <f t="shared" ca="1" si="11"/>
        <v>1</v>
      </c>
      <c r="B104" s="8">
        <f t="shared" ca="1" si="12"/>
        <v>-1</v>
      </c>
      <c r="C104" s="8">
        <f ca="1">(_xlfn.XLOOKUP(RAND(),Turista!E:E,Turista!A:A,,1,1)-5)/5</f>
        <v>-1</v>
      </c>
      <c r="D104" s="8" cm="1">
        <f t="array" aca="1" ref="D104" ca="1">INDEX('Turista x1000'!A$1:A$2000,RANDBETWEEN(1,2000))</f>
        <v>-0.59899999999999998</v>
      </c>
      <c r="E104" s="9">
        <v>2.9327377979390779E-2</v>
      </c>
      <c r="F104" s="9">
        <v>3.8979725379115759E-3</v>
      </c>
      <c r="G104" s="9">
        <v>-3.2136085068318332E-2</v>
      </c>
      <c r="H104" s="9">
        <v>0.40224295162012091</v>
      </c>
      <c r="L104" s="21">
        <f t="shared" ca="1" si="13"/>
        <v>0</v>
      </c>
      <c r="M104" s="21">
        <f t="shared" ca="1" si="14"/>
        <v>0</v>
      </c>
      <c r="N104" s="21">
        <f t="shared" ca="1" si="15"/>
        <v>0</v>
      </c>
      <c r="O104" s="21">
        <f t="shared" ca="1" si="16"/>
        <v>4.9494535905430508E-30</v>
      </c>
      <c r="P104" s="21">
        <f t="shared" si="17"/>
        <v>159.80549175932052</v>
      </c>
      <c r="Q104" s="21">
        <f t="shared" si="18"/>
        <v>119.25104549053461</v>
      </c>
      <c r="R104" s="21">
        <f t="shared" si="19"/>
        <v>189.07395164193744</v>
      </c>
      <c r="S104" s="21">
        <f t="shared" si="20"/>
        <v>35836.040228095757</v>
      </c>
      <c r="W104" s="14">
        <f ca="1">IF(L104="xx","xx",(L104-MAX(L$3:L104))/MAX(L$3:L104))</f>
        <v>-1</v>
      </c>
      <c r="X104" s="14">
        <f ca="1">IF(M104="xx","xx",(M104-MAX(M$3:M104))/MAX(M$3:M104))</f>
        <v>-1</v>
      </c>
      <c r="Y104" s="14">
        <f ca="1">IF(N104="xx","xx",(N104-MAX(N$3:N104))/MAX(N$3:N104))</f>
        <v>-1</v>
      </c>
      <c r="Z104" s="14">
        <f ca="1">IF(O104="xx","xx",(O104-MAX(O$3:O104))/MAX(O$3:O104))</f>
        <v>-1</v>
      </c>
      <c r="AA104" s="14">
        <f>IF(P104="xx","xx",(P104-MAX(P$3:P104))/MAX(P$3:P104))</f>
        <v>-5.6869498259932684E-2</v>
      </c>
      <c r="AB104" s="14">
        <f>IF(Q104="xx","xx",(Q104-MAX(Q$3:Q104))/MAX(Q$3:Q104))</f>
        <v>-0.23845649599322463</v>
      </c>
      <c r="AC104" s="14">
        <f>IF(R104="xx","xx",(R104-MAX(R$3:R104))/MAX(R$3:R104))</f>
        <v>-6.205671717346186E-2</v>
      </c>
      <c r="AD104" s="14">
        <f>IF(S104="xx","xx",(S104-MAX(S$3:S104))/MAX(S$3:S104))</f>
        <v>-0.24690646253249546</v>
      </c>
    </row>
    <row r="105" spans="1:30" x14ac:dyDescent="0.25">
      <c r="A105" s="8">
        <f t="shared" ca="1" si="11"/>
        <v>-1</v>
      </c>
      <c r="B105" s="8">
        <f t="shared" ca="1" si="12"/>
        <v>-1</v>
      </c>
      <c r="C105" s="8">
        <f ca="1">(_xlfn.XLOOKUP(RAND(),Turista!E:E,Turista!A:A,,1,1)-5)/5</f>
        <v>1</v>
      </c>
      <c r="D105" s="8" cm="1">
        <f t="array" aca="1" ref="D105" ca="1">INDEX('Turista x1000'!A$1:A$2000,RANDBETWEEN(1,2000))</f>
        <v>-0.64300000000000002</v>
      </c>
      <c r="E105" s="9">
        <v>3.2104034581604157E-2</v>
      </c>
      <c r="F105" s="9">
        <v>2.4481508501614124E-2</v>
      </c>
      <c r="G105" s="9">
        <v>2.1400122804376753E-2</v>
      </c>
      <c r="H105" s="9">
        <v>-5.1783595126699056E-2</v>
      </c>
      <c r="L105" s="21">
        <f t="shared" ca="1" si="13"/>
        <v>0</v>
      </c>
      <c r="M105" s="21">
        <f t="shared" ca="1" si="14"/>
        <v>0</v>
      </c>
      <c r="N105" s="21">
        <f t="shared" ca="1" si="15"/>
        <v>0</v>
      </c>
      <c r="O105" s="21">
        <f t="shared" ca="1" si="16"/>
        <v>1.9847308898077634E-30</v>
      </c>
      <c r="P105" s="21">
        <f t="shared" si="17"/>
        <v>164.49216781932853</v>
      </c>
      <c r="Q105" s="21">
        <f t="shared" si="18"/>
        <v>119.71588279097395</v>
      </c>
      <c r="R105" s="21">
        <f t="shared" si="19"/>
        <v>182.99785504776904</v>
      </c>
      <c r="S105" s="21">
        <f t="shared" si="20"/>
        <v>50250.834823822384</v>
      </c>
      <c r="W105" s="14">
        <f ca="1">IF(L105="xx","xx",(L105-MAX(L$3:L105))/MAX(L$3:L105))</f>
        <v>-1</v>
      </c>
      <c r="X105" s="14">
        <f ca="1">IF(M105="xx","xx",(M105-MAX(M$3:M105))/MAX(M$3:M105))</f>
        <v>-1</v>
      </c>
      <c r="Y105" s="14">
        <f ca="1">IF(N105="xx","xx",(N105-MAX(N$3:N105))/MAX(N$3:N105))</f>
        <v>-1</v>
      </c>
      <c r="Z105" s="14">
        <f ca="1">IF(O105="xx","xx",(O105-MAX(O$3:O105))/MAX(O$3:O105))</f>
        <v>-1</v>
      </c>
      <c r="AA105" s="14">
        <f>IF(P105="xx","xx",(P105-MAX(P$3:P105))/MAX(P$3:P105))</f>
        <v>-2.9209953551509252E-2</v>
      </c>
      <c r="AB105" s="14">
        <f>IF(Q105="xx","xx",(Q105-MAX(Q$3:Q105))/MAX(Q$3:Q105))</f>
        <v>-0.23548802032818131</v>
      </c>
      <c r="AC105" s="14">
        <f>IF(R105="xx","xx",(R105-MAX(R$3:R105))/MAX(R$3:R105))</f>
        <v>-9.2198542299633229E-2</v>
      </c>
      <c r="AD105" s="14">
        <f>IF(S105="xx","xx",(S105-MAX(S$3:S105))/MAX(S$3:S105))</f>
        <v>0</v>
      </c>
    </row>
    <row r="106" spans="1:30" x14ac:dyDescent="0.25">
      <c r="A106" s="8">
        <f t="shared" ca="1" si="11"/>
        <v>1</v>
      </c>
      <c r="B106" s="8">
        <f t="shared" ca="1" si="12"/>
        <v>-1</v>
      </c>
      <c r="C106" s="8">
        <f ca="1">(_xlfn.XLOOKUP(RAND(),Turista!E:E,Turista!A:A,,1,1)-5)/5</f>
        <v>-1</v>
      </c>
      <c r="D106" s="8" cm="1">
        <f t="array" aca="1" ref="D106" ca="1">INDEX('Turista x1000'!A$1:A$2000,RANDBETWEEN(1,2000))</f>
        <v>-0.47499999999999998</v>
      </c>
      <c r="E106" s="9">
        <v>5.8953429418492131E-2</v>
      </c>
      <c r="F106" s="9">
        <v>-3.639169399136577E-2</v>
      </c>
      <c r="G106" s="9">
        <v>-3.8997919009958304E-2</v>
      </c>
      <c r="H106" s="9">
        <v>-0.19068347837056165</v>
      </c>
      <c r="L106" s="21">
        <f t="shared" ca="1" si="13"/>
        <v>0</v>
      </c>
      <c r="M106" s="21">
        <f t="shared" ca="1" si="14"/>
        <v>0</v>
      </c>
      <c r="N106" s="21">
        <f t="shared" ca="1" si="15"/>
        <v>0</v>
      </c>
      <c r="O106" s="21">
        <f t="shared" ca="1" si="16"/>
        <v>7.0854892766137147E-31</v>
      </c>
      <c r="P106" s="21">
        <f t="shared" si="17"/>
        <v>169.7730300634033</v>
      </c>
      <c r="Q106" s="21">
        <f t="shared" si="18"/>
        <v>122.64670819329942</v>
      </c>
      <c r="R106" s="21">
        <f t="shared" si="19"/>
        <v>186.91403161872884</v>
      </c>
      <c r="S106" s="21">
        <f t="shared" si="20"/>
        <v>47648.665938526938</v>
      </c>
      <c r="W106" s="14">
        <f ca="1">IF(L106="xx","xx",(L106-MAX(L$3:L106))/MAX(L$3:L106))</f>
        <v>-1</v>
      </c>
      <c r="X106" s="14">
        <f ca="1">IF(M106="xx","xx",(M106-MAX(M$3:M106))/MAX(M$3:M106))</f>
        <v>-1</v>
      </c>
      <c r="Y106" s="14">
        <f ca="1">IF(N106="xx","xx",(N106-MAX(N$3:N106))/MAX(N$3:N106))</f>
        <v>-1</v>
      </c>
      <c r="Z106" s="14">
        <f ca="1">IF(O106="xx","xx",(O106-MAX(O$3:O106))/MAX(O$3:O106))</f>
        <v>-1</v>
      </c>
      <c r="AA106" s="14">
        <f>IF(P106="xx","xx",(P106-MAX(P$3:P106))/MAX(P$3:P106))</f>
        <v>0</v>
      </c>
      <c r="AB106" s="14">
        <f>IF(Q106="xx","xx",(Q106-MAX(Q$3:Q106))/MAX(Q$3:Q106))</f>
        <v>-0.21677161379825985</v>
      </c>
      <c r="AC106" s="14">
        <f>IF(R106="xx","xx",(R106-MAX(R$3:R106))/MAX(R$3:R106))</f>
        <v>-7.2771479622853089E-2</v>
      </c>
      <c r="AD106" s="14">
        <f>IF(S106="xx","xx",(S106-MAX(S$3:S106))/MAX(S$3:S106))</f>
        <v>-5.1783595126699028E-2</v>
      </c>
    </row>
    <row r="107" spans="1:30" x14ac:dyDescent="0.25">
      <c r="A107" s="8">
        <f t="shared" ca="1" si="11"/>
        <v>-1</v>
      </c>
      <c r="B107" s="8">
        <f t="shared" ca="1" si="12"/>
        <v>-1</v>
      </c>
      <c r="C107" s="8">
        <f ca="1">(_xlfn.XLOOKUP(RAND(),Turista!E:E,Turista!A:A,,1,1)-5)/5</f>
        <v>2</v>
      </c>
      <c r="D107" s="8" cm="1">
        <f t="array" aca="1" ref="D107" ca="1">INDEX('Turista x1000'!A$1:A$2000,RANDBETWEEN(1,2000))</f>
        <v>-0.58899999999999997</v>
      </c>
      <c r="E107" s="9">
        <v>-2.502885822137535E-2</v>
      </c>
      <c r="F107" s="9">
        <v>-1.0742242608876129E-2</v>
      </c>
      <c r="G107" s="9">
        <v>5.669943754487683E-2</v>
      </c>
      <c r="H107" s="9">
        <v>-0.1583165451403723</v>
      </c>
      <c r="L107" s="21">
        <f t="shared" ca="1" si="13"/>
        <v>0</v>
      </c>
      <c r="M107" s="21">
        <f t="shared" ca="1" si="14"/>
        <v>0</v>
      </c>
      <c r="N107" s="21">
        <f t="shared" ca="1" si="15"/>
        <v>0</v>
      </c>
      <c r="O107" s="21">
        <f t="shared" ca="1" si="16"/>
        <v>3.7198818702222003E-31</v>
      </c>
      <c r="P107" s="21">
        <f t="shared" si="17"/>
        <v>179.78173240840968</v>
      </c>
      <c r="Q107" s="21">
        <f t="shared" si="18"/>
        <v>118.18338671968053</v>
      </c>
      <c r="R107" s="21">
        <f t="shared" si="19"/>
        <v>179.62477335183686</v>
      </c>
      <c r="S107" s="21">
        <f t="shared" si="20"/>
        <v>38562.85257765172</v>
      </c>
      <c r="W107" s="14">
        <f ca="1">IF(L107="xx","xx",(L107-MAX(L$3:L107))/MAX(L$3:L107))</f>
        <v>-1</v>
      </c>
      <c r="X107" s="14">
        <f ca="1">IF(M107="xx","xx",(M107-MAX(M$3:M107))/MAX(M$3:M107))</f>
        <v>-1</v>
      </c>
      <c r="Y107" s="14">
        <f ca="1">IF(N107="xx","xx",(N107-MAX(N$3:N107))/MAX(N$3:N107))</f>
        <v>-1</v>
      </c>
      <c r="Z107" s="14">
        <f ca="1">IF(O107="xx","xx",(O107-MAX(O$3:O107))/MAX(O$3:O107))</f>
        <v>-1</v>
      </c>
      <c r="AA107" s="14">
        <f>IF(P107="xx","xx",(P107-MAX(P$3:P107))/MAX(P$3:P107))</f>
        <v>0</v>
      </c>
      <c r="AB107" s="14">
        <f>IF(Q107="xx","xx",(Q107-MAX(Q$3:Q107))/MAX(Q$3:Q107))</f>
        <v>-0.24527462155426485</v>
      </c>
      <c r="AC107" s="14">
        <f>IF(R107="xx","xx",(R107-MAX(R$3:R107))/MAX(R$3:R107))</f>
        <v>-0.10893146236424456</v>
      </c>
      <c r="AD107" s="14">
        <f>IF(S107="xx","xx",(S107-MAX(S$3:S107))/MAX(S$3:S107))</f>
        <v>-0.23259279745596881</v>
      </c>
    </row>
    <row r="108" spans="1:30" x14ac:dyDescent="0.25">
      <c r="A108" s="8">
        <f t="shared" ca="1" si="11"/>
        <v>-1</v>
      </c>
      <c r="B108" s="8">
        <f t="shared" ca="1" si="12"/>
        <v>-1</v>
      </c>
      <c r="C108" s="8">
        <f ca="1">(_xlfn.XLOOKUP(RAND(),Turista!E:E,Turista!A:A,,1,1)-5)/5</f>
        <v>-1</v>
      </c>
      <c r="D108" s="8" cm="1">
        <f t="array" aca="1" ref="D108" ca="1">INDEX('Turista x1000'!A$1:A$2000,RANDBETWEEN(1,2000))</f>
        <v>-0.48299999999999998</v>
      </c>
      <c r="E108" s="9">
        <v>8.1635197016505234E-3</v>
      </c>
      <c r="F108" s="9">
        <v>2.187039760737064E-2</v>
      </c>
      <c r="G108" s="9">
        <v>4.3288463015219492E-2</v>
      </c>
      <c r="H108" s="9">
        <v>0.12372769329227173</v>
      </c>
      <c r="L108" s="21">
        <f t="shared" ca="1" si="13"/>
        <v>0</v>
      </c>
      <c r="M108" s="21">
        <f t="shared" ca="1" si="14"/>
        <v>0</v>
      </c>
      <c r="N108" s="21">
        <f t="shared" ca="1" si="15"/>
        <v>0</v>
      </c>
      <c r="O108" s="21">
        <f t="shared" ca="1" si="16"/>
        <v>1.5288714486613245E-31</v>
      </c>
      <c r="P108" s="21">
        <f t="shared" si="17"/>
        <v>175.28200091716636</v>
      </c>
      <c r="Q108" s="21">
        <f t="shared" si="18"/>
        <v>116.91383210719908</v>
      </c>
      <c r="R108" s="21">
        <f t="shared" si="19"/>
        <v>189.80939697001199</v>
      </c>
      <c r="S108" s="21">
        <f t="shared" si="20"/>
        <v>32457.714986800398</v>
      </c>
      <c r="W108" s="14">
        <f ca="1">IF(L108="xx","xx",(L108-MAX(L$3:L108))/MAX(L$3:L108))</f>
        <v>-1</v>
      </c>
      <c r="X108" s="14">
        <f ca="1">IF(M108="xx","xx",(M108-MAX(M$3:M108))/MAX(M$3:M108))</f>
        <v>-1</v>
      </c>
      <c r="Y108" s="14">
        <f ca="1">IF(N108="xx","xx",(N108-MAX(N$3:N108))/MAX(N$3:N108))</f>
        <v>-1</v>
      </c>
      <c r="Z108" s="14">
        <f ca="1">IF(O108="xx","xx",(O108-MAX(O$3:O108))/MAX(O$3:O108))</f>
        <v>-1</v>
      </c>
      <c r="AA108" s="14">
        <f>IF(P108="xx","xx",(P108-MAX(P$3:P108))/MAX(P$3:P108))</f>
        <v>-2.5028858221375329E-2</v>
      </c>
      <c r="AB108" s="14">
        <f>IF(Q108="xx","xx",(Q108-MAX(Q$3:Q108))/MAX(Q$3:Q108))</f>
        <v>-0.25338206467260482</v>
      </c>
      <c r="AC108" s="14">
        <f>IF(R108="xx","xx",(R108-MAX(R$3:R108))/MAX(R$3:R108))</f>
        <v>-5.840837746636135E-2</v>
      </c>
      <c r="AD108" s="14">
        <f>IF(S108="xx","xx",(S108-MAX(S$3:S108))/MAX(S$3:S108))</f>
        <v>-0.35408605447857777</v>
      </c>
    </row>
    <row r="109" spans="1:30" x14ac:dyDescent="0.25">
      <c r="A109" s="8">
        <f t="shared" ca="1" si="11"/>
        <v>-1</v>
      </c>
      <c r="B109" s="8">
        <f t="shared" ca="1" si="12"/>
        <v>-1</v>
      </c>
      <c r="C109" s="8">
        <f ca="1">(_xlfn.XLOOKUP(RAND(),Turista!E:E,Turista!A:A,,1,1)-5)/5</f>
        <v>-1</v>
      </c>
      <c r="D109" s="8" cm="1">
        <f t="array" aca="1" ref="D109" ca="1">INDEX('Turista x1000'!A$1:A$2000,RANDBETWEEN(1,2000))</f>
        <v>-0.56200000000000006</v>
      </c>
      <c r="E109" s="9">
        <v>-6.5420932687803357E-2</v>
      </c>
      <c r="F109" s="9">
        <v>6.86217831966629E-3</v>
      </c>
      <c r="G109" s="9">
        <v>6.4272189923710643E-2</v>
      </c>
      <c r="H109" s="9">
        <v>6.7970917349935212E-2</v>
      </c>
      <c r="L109" s="21">
        <f t="shared" ca="1" si="13"/>
        <v>0</v>
      </c>
      <c r="M109" s="21">
        <f t="shared" ca="1" si="14"/>
        <v>0</v>
      </c>
      <c r="N109" s="21">
        <f t="shared" ca="1" si="15"/>
        <v>0</v>
      </c>
      <c r="O109" s="21">
        <f t="shared" ca="1" si="16"/>
        <v>7.9042653895790473E-32</v>
      </c>
      <c r="P109" s="21">
        <f t="shared" si="17"/>
        <v>176.71291898499837</v>
      </c>
      <c r="Q109" s="21">
        <f t="shared" si="18"/>
        <v>119.4707841011849</v>
      </c>
      <c r="R109" s="21">
        <f t="shared" si="19"/>
        <v>198.02595403068946</v>
      </c>
      <c r="S109" s="21">
        <f t="shared" si="20"/>
        <v>36473.633191655208</v>
      </c>
      <c r="W109" s="14">
        <f ca="1">IF(L109="xx","xx",(L109-MAX(L$3:L109))/MAX(L$3:L109))</f>
        <v>-1</v>
      </c>
      <c r="X109" s="14">
        <f ca="1">IF(M109="xx","xx",(M109-MAX(M$3:M109))/MAX(M$3:M109))</f>
        <v>-1</v>
      </c>
      <c r="Y109" s="14">
        <f ca="1">IF(N109="xx","xx",(N109-MAX(N$3:N109))/MAX(N$3:N109))</f>
        <v>-1</v>
      </c>
      <c r="Z109" s="14">
        <f ca="1">IF(O109="xx","xx",(O109-MAX(O$3:O109))/MAX(O$3:O109))</f>
        <v>-1</v>
      </c>
      <c r="AA109" s="14">
        <f>IF(P109="xx","xx",(P109-MAX(P$3:P109))/MAX(P$3:P109))</f>
        <v>-1.7069662096924832E-2</v>
      </c>
      <c r="AB109" s="14">
        <f>IF(Q109="xx","xx",(Q109-MAX(Q$3:Q109))/MAX(Q$3:Q109))</f>
        <v>-0.23705323356620056</v>
      </c>
      <c r="AC109" s="14">
        <f>IF(R109="xx","xx",(R109-MAX(R$3:R109))/MAX(R$3:R109))</f>
        <v>-1.7648323338873447E-2</v>
      </c>
      <c r="AD109" s="14">
        <f>IF(S109="xx","xx",(S109-MAX(S$3:S109))/MAX(S$3:S109))</f>
        <v>-0.27416861193390218</v>
      </c>
    </row>
    <row r="110" spans="1:30" x14ac:dyDescent="0.25">
      <c r="A110" s="8">
        <f t="shared" ca="1" si="11"/>
        <v>-1</v>
      </c>
      <c r="B110" s="8">
        <f t="shared" ca="1" si="12"/>
        <v>-1</v>
      </c>
      <c r="C110" s="8">
        <f ca="1">(_xlfn.XLOOKUP(RAND(),Turista!E:E,Turista!A:A,,1,1)-5)/5</f>
        <v>-1</v>
      </c>
      <c r="D110" s="8" cm="1">
        <f t="array" aca="1" ref="D110" ca="1">INDEX('Turista x1000'!A$1:A$2000,RANDBETWEEN(1,2000))</f>
        <v>-0.58199999999999996</v>
      </c>
      <c r="E110" s="9">
        <v>-1.6714436555260281E-2</v>
      </c>
      <c r="F110" s="9">
        <v>1.5292992405733896E-2</v>
      </c>
      <c r="G110" s="9">
        <v>-1.217659905986479E-2</v>
      </c>
      <c r="H110" s="9">
        <v>-0.13019805560244924</v>
      </c>
      <c r="L110" s="21">
        <f t="shared" ca="1" si="13"/>
        <v>0</v>
      </c>
      <c r="M110" s="21">
        <f t="shared" ca="1" si="14"/>
        <v>0</v>
      </c>
      <c r="N110" s="21">
        <f t="shared" ca="1" si="15"/>
        <v>0</v>
      </c>
      <c r="O110" s="21">
        <f t="shared" ca="1" si="16"/>
        <v>3.462068240635622E-32</v>
      </c>
      <c r="P110" s="21">
        <f t="shared" si="17"/>
        <v>165.15219500701554</v>
      </c>
      <c r="Q110" s="21">
        <f t="shared" si="18"/>
        <v>120.29061392567759</v>
      </c>
      <c r="R110" s="21">
        <f t="shared" si="19"/>
        <v>210.75351575797393</v>
      </c>
      <c r="S110" s="21">
        <f t="shared" si="20"/>
        <v>38952.779498777061</v>
      </c>
      <c r="W110" s="14">
        <f ca="1">IF(L110="xx","xx",(L110-MAX(L$3:L110))/MAX(L$3:L110))</f>
        <v>-1</v>
      </c>
      <c r="X110" s="14">
        <f ca="1">IF(M110="xx","xx",(M110-MAX(M$3:M110))/MAX(M$3:M110))</f>
        <v>-1</v>
      </c>
      <c r="Y110" s="14">
        <f ca="1">IF(N110="xx","xx",(N110-MAX(N$3:N110))/MAX(N$3:N110))</f>
        <v>-1</v>
      </c>
      <c r="Z110" s="14">
        <f ca="1">IF(O110="xx","xx",(O110-MAX(O$3:O110))/MAX(O$3:O110))</f>
        <v>-1</v>
      </c>
      <c r="AA110" s="14">
        <f>IF(P110="xx","xx",(P110-MAX(P$3:P110))/MAX(P$3:P110))</f>
        <v>-8.1373881569681755E-2</v>
      </c>
      <c r="AB110" s="14">
        <f>IF(Q110="xx","xx",(Q110-MAX(Q$3:Q110))/MAX(Q$3:Q110))</f>
        <v>-0.23181775680651903</v>
      </c>
      <c r="AC110" s="14">
        <f>IF(R110="xx","xx",(R110-MAX(R$3:R110))/MAX(R$3:R110))</f>
        <v>0</v>
      </c>
      <c r="AD110" s="14">
        <f>IF(S110="xx","xx",(S110-MAX(S$3:S110))/MAX(S$3:S110))</f>
        <v>-0.22483318664567262</v>
      </c>
    </row>
    <row r="111" spans="1:30" x14ac:dyDescent="0.25">
      <c r="A111" s="8">
        <f t="shared" ca="1" si="11"/>
        <v>1</v>
      </c>
      <c r="B111" s="8">
        <f t="shared" ca="1" si="12"/>
        <v>-1</v>
      </c>
      <c r="C111" s="8">
        <f ca="1">(_xlfn.XLOOKUP(RAND(),Turista!E:E,Turista!A:A,,1,1)-5)/5</f>
        <v>-1</v>
      </c>
      <c r="D111" s="8" cm="1">
        <f t="array" aca="1" ref="D111" ca="1">INDEX('Turista x1000'!A$1:A$2000,RANDBETWEEN(1,2000))</f>
        <v>-0.54</v>
      </c>
      <c r="E111" s="9">
        <v>1.8893620586543536E-2</v>
      </c>
      <c r="F111" s="9">
        <v>-5.9590353716625355E-3</v>
      </c>
      <c r="G111" s="9">
        <v>8.1361302244343126E-2</v>
      </c>
      <c r="H111" s="9">
        <v>-0.17217591504608454</v>
      </c>
      <c r="L111" s="21">
        <f t="shared" ca="1" si="13"/>
        <v>0</v>
      </c>
      <c r="M111" s="21">
        <f t="shared" ca="1" si="14"/>
        <v>0</v>
      </c>
      <c r="N111" s="21">
        <f t="shared" ca="1" si="15"/>
        <v>0</v>
      </c>
      <c r="O111" s="21">
        <f t="shared" ca="1" si="16"/>
        <v>1.4471445245856901E-32</v>
      </c>
      <c r="P111" s="21">
        <f t="shared" si="17"/>
        <v>162.3917691216088</v>
      </c>
      <c r="Q111" s="21">
        <f t="shared" si="18"/>
        <v>122.13021737092404</v>
      </c>
      <c r="R111" s="21">
        <f t="shared" si="19"/>
        <v>208.18725469613219</v>
      </c>
      <c r="S111" s="21">
        <f t="shared" si="20"/>
        <v>33881.203347725343</v>
      </c>
      <c r="W111" s="14">
        <f ca="1">IF(L111="xx","xx",(L111-MAX(L$3:L111))/MAX(L$3:L111))</f>
        <v>-1</v>
      </c>
      <c r="X111" s="14">
        <f ca="1">IF(M111="xx","xx",(M111-MAX(M$3:M111))/MAX(M$3:M111))</f>
        <v>-1</v>
      </c>
      <c r="Y111" s="14">
        <f ca="1">IF(N111="xx","xx",(N111-MAX(N$3:N111))/MAX(N$3:N111))</f>
        <v>-1</v>
      </c>
      <c r="Z111" s="14">
        <f ca="1">IF(O111="xx","xx",(O111-MAX(O$3:O111))/MAX(O$3:O111))</f>
        <v>-1</v>
      </c>
      <c r="AA111" s="14">
        <f>IF(P111="xx","xx",(P111-MAX(P$3:P111))/MAX(P$3:P111))</f>
        <v>-9.6728199544190319E-2</v>
      </c>
      <c r="AB111" s="14">
        <f>IF(Q111="xx","xx",(Q111-MAX(Q$3:Q111))/MAX(Q$3:Q111))</f>
        <v>-0.22006995159514151</v>
      </c>
      <c r="AC111" s="14">
        <f>IF(R111="xx","xx",(R111-MAX(R$3:R111))/MAX(R$3:R111))</f>
        <v>-1.2176599059864783E-2</v>
      </c>
      <c r="AD111" s="14">
        <f>IF(S111="xx","xx",(S111-MAX(S$3:S111))/MAX(S$3:S111))</f>
        <v>-0.32575839851195271</v>
      </c>
    </row>
    <row r="112" spans="1:30" x14ac:dyDescent="0.25">
      <c r="A112" s="8">
        <f t="shared" ca="1" si="11"/>
        <v>1</v>
      </c>
      <c r="B112" s="8">
        <f t="shared" ca="1" si="12"/>
        <v>-1</v>
      </c>
      <c r="C112" s="8">
        <f ca="1">(_xlfn.XLOOKUP(RAND(),Turista!E:E,Turista!A:A,,1,1)-5)/5</f>
        <v>-1</v>
      </c>
      <c r="D112" s="8" cm="1">
        <f t="array" aca="1" ref="D112" ca="1">INDEX('Turista x1000'!A$1:A$2000,RANDBETWEEN(1,2000))</f>
        <v>-0.32500000000000001</v>
      </c>
      <c r="E112" s="9">
        <v>9.1376398434243056E-2</v>
      </c>
      <c r="F112" s="9">
        <v>-3.5354955989054582E-2</v>
      </c>
      <c r="G112" s="9">
        <v>-4.2439176864560446E-3</v>
      </c>
      <c r="H112" s="9">
        <v>-0.36234028771036764</v>
      </c>
      <c r="L112" s="21">
        <f t="shared" ca="1" si="13"/>
        <v>0</v>
      </c>
      <c r="M112" s="21">
        <f t="shared" ca="1" si="14"/>
        <v>0</v>
      </c>
      <c r="N112" s="21">
        <f t="shared" ca="1" si="15"/>
        <v>0</v>
      </c>
      <c r="O112" s="21">
        <f t="shared" ca="1" si="16"/>
        <v>6.6568648130941738E-33</v>
      </c>
      <c r="P112" s="21">
        <f t="shared" si="17"/>
        <v>165.45993759377006</v>
      </c>
      <c r="Q112" s="21">
        <f t="shared" si="18"/>
        <v>121.40243908566187</v>
      </c>
      <c r="R112" s="21">
        <f t="shared" si="19"/>
        <v>225.12564084888425</v>
      </c>
      <c r="S112" s="21">
        <f t="shared" si="20"/>
        <v>28047.676158468268</v>
      </c>
      <c r="W112" s="14">
        <f ca="1">IF(L112="xx","xx",(L112-MAX(L$3:L112))/MAX(L$3:L112))</f>
        <v>-1</v>
      </c>
      <c r="X112" s="14">
        <f ca="1">IF(M112="xx","xx",(M112-MAX(M$3:M112))/MAX(M$3:M112))</f>
        <v>-1</v>
      </c>
      <c r="Y112" s="14">
        <f ca="1">IF(N112="xx","xx",(N112-MAX(N$3:N112))/MAX(N$3:N112))</f>
        <v>-1</v>
      </c>
      <c r="Z112" s="14">
        <f ca="1">IF(O112="xx","xx",(O112-MAX(O$3:O112))/MAX(O$3:O112))</f>
        <v>-1</v>
      </c>
      <c r="AA112" s="14">
        <f>IF(P112="xx","xx",(P112-MAX(P$3:P112))/MAX(P$3:P112))</f>
        <v>-7.9662124859854133E-2</v>
      </c>
      <c r="AB112" s="14">
        <f>IF(Q112="xx","xx",(Q112-MAX(Q$3:Q112))/MAX(Q$3:Q112))</f>
        <v>-0.22471758234100855</v>
      </c>
      <c r="AC112" s="14">
        <f>IF(R112="xx","xx",(R112-MAX(R$3:R112))/MAX(R$3:R112))</f>
        <v>0</v>
      </c>
      <c r="AD112" s="14">
        <f>IF(S112="xx","xx",(S112-MAX(S$3:S112))/MAX(S$3:S112))</f>
        <v>-0.4418465632102947</v>
      </c>
    </row>
    <row r="113" spans="1:30" x14ac:dyDescent="0.25">
      <c r="A113" s="8">
        <f t="shared" ca="1" si="11"/>
        <v>-1</v>
      </c>
      <c r="B113" s="8">
        <f t="shared" ca="1" si="12"/>
        <v>-1</v>
      </c>
      <c r="C113" s="8">
        <f ca="1">(_xlfn.XLOOKUP(RAND(),Turista!E:E,Turista!A:A,,1,1)-5)/5</f>
        <v>-1</v>
      </c>
      <c r="D113" s="8" cm="1">
        <f t="array" aca="1" ref="D113" ca="1">INDEX('Turista x1000'!A$1:A$2000,RANDBETWEEN(1,2000))</f>
        <v>-0.55400000000000005</v>
      </c>
      <c r="E113" s="9">
        <v>-2.2359277655044085E-3</v>
      </c>
      <c r="F113" s="9">
        <v>-9.1279635770502576E-3</v>
      </c>
      <c r="G113" s="9">
        <v>5.2020671012849906E-2</v>
      </c>
      <c r="H113" s="9">
        <v>0.21067669558453872</v>
      </c>
      <c r="L113" s="21">
        <f t="shared" ca="1" si="13"/>
        <v>0</v>
      </c>
      <c r="M113" s="21">
        <f t="shared" ca="1" si="14"/>
        <v>0</v>
      </c>
      <c r="N113" s="21">
        <f t="shared" ca="1" si="15"/>
        <v>0</v>
      </c>
      <c r="O113" s="21">
        <f t="shared" ca="1" si="16"/>
        <v>4.4933837488385675E-33</v>
      </c>
      <c r="P113" s="21">
        <f t="shared" si="17"/>
        <v>180.57907077624338</v>
      </c>
      <c r="Q113" s="21">
        <f t="shared" si="18"/>
        <v>117.11026119482442</v>
      </c>
      <c r="R113" s="21">
        <f t="shared" si="19"/>
        <v>224.17022616001091</v>
      </c>
      <c r="S113" s="21">
        <f t="shared" si="20"/>
        <v>17884.873109601656</v>
      </c>
      <c r="W113" s="14">
        <f ca="1">IF(L113="xx","xx",(L113-MAX(L$3:L113))/MAX(L$3:L113))</f>
        <v>-1</v>
      </c>
      <c r="X113" s="14">
        <f ca="1">IF(M113="xx","xx",(M113-MAX(M$3:M113))/MAX(M$3:M113))</f>
        <v>-1</v>
      </c>
      <c r="Y113" s="14">
        <f ca="1">IF(N113="xx","xx",(N113-MAX(N$3:N113))/MAX(N$3:N113))</f>
        <v>-1</v>
      </c>
      <c r="Z113" s="14">
        <f ca="1">IF(O113="xx","xx",(O113-MAX(O$3:O113))/MAX(O$3:O113))</f>
        <v>-1</v>
      </c>
      <c r="AA113" s="14">
        <f>IF(P113="xx","xx",(P113-MAX(P$3:P113))/MAX(P$3:P113))</f>
        <v>0</v>
      </c>
      <c r="AB113" s="14">
        <f>IF(Q113="xx","xx",(Q113-MAX(Q$3:Q113))/MAX(Q$3:Q113))</f>
        <v>-0.25212765809643001</v>
      </c>
      <c r="AC113" s="14">
        <f>IF(R113="xx","xx",(R113-MAX(R$3:R113))/MAX(R$3:R113))</f>
        <v>-4.2439176864560516E-3</v>
      </c>
      <c r="AD113" s="14">
        <f>IF(S113="xx","xx",(S113-MAX(S$3:S113))/MAX(S$3:S113))</f>
        <v>-0.64408804008320708</v>
      </c>
    </row>
    <row r="114" spans="1:30" x14ac:dyDescent="0.25">
      <c r="A114" s="8">
        <f t="shared" ca="1" si="11"/>
        <v>1</v>
      </c>
      <c r="B114" s="8">
        <f t="shared" ca="1" si="12"/>
        <v>-1</v>
      </c>
      <c r="C114" s="8">
        <f ca="1">(_xlfn.XLOOKUP(RAND(),Turista!E:E,Turista!A:A,,1,1)-5)/5</f>
        <v>-1</v>
      </c>
      <c r="D114" s="8" cm="1">
        <f t="array" aca="1" ref="D114" ca="1">INDEX('Turista x1000'!A$1:A$2000,RANDBETWEEN(1,2000))</f>
        <v>-0.59699999999999998</v>
      </c>
      <c r="E114" s="9">
        <v>-8.4775262953937003E-2</v>
      </c>
      <c r="F114" s="9">
        <v>-1.4186436668514824E-2</v>
      </c>
      <c r="G114" s="9">
        <v>-5.3624294347937584E-2</v>
      </c>
      <c r="H114" s="9">
        <v>-0.12628483577482319</v>
      </c>
      <c r="L114" s="21">
        <f t="shared" ca="1" si="13"/>
        <v>0</v>
      </c>
      <c r="M114" s="21">
        <f t="shared" ca="1" si="14"/>
        <v>0</v>
      </c>
      <c r="N114" s="21">
        <f t="shared" ca="1" si="15"/>
        <v>0</v>
      </c>
      <c r="O114" s="21">
        <f t="shared" ca="1" si="16"/>
        <v>2.004049151982001E-33</v>
      </c>
      <c r="P114" s="21">
        <f t="shared" si="17"/>
        <v>180.17530901802579</v>
      </c>
      <c r="Q114" s="21">
        <f t="shared" si="18"/>
        <v>116.04128299613922</v>
      </c>
      <c r="R114" s="21">
        <f t="shared" si="19"/>
        <v>235.83171174595699</v>
      </c>
      <c r="S114" s="21">
        <f t="shared" si="20"/>
        <v>21652.799077281306</v>
      </c>
      <c r="W114" s="14">
        <f ca="1">IF(L114="xx","xx",(L114-MAX(L$3:L114))/MAX(L$3:L114))</f>
        <v>-1</v>
      </c>
      <c r="X114" s="14">
        <f ca="1">IF(M114="xx","xx",(M114-MAX(M$3:M114))/MAX(M$3:M114))</f>
        <v>-1</v>
      </c>
      <c r="Y114" s="14">
        <f ca="1">IF(N114="xx","xx",(N114-MAX(N$3:N114))/MAX(N$3:N114))</f>
        <v>-1</v>
      </c>
      <c r="Z114" s="14">
        <f ca="1">IF(O114="xx","xx",(O114-MAX(O$3:O114))/MAX(O$3:O114))</f>
        <v>-1</v>
      </c>
      <c r="AA114" s="14">
        <f>IF(P114="xx","xx",(P114-MAX(P$3:P114))/MAX(P$3:P114))</f>
        <v>-2.235927765504464E-3</v>
      </c>
      <c r="AB114" s="14">
        <f>IF(Q114="xx","xx",(Q114-MAX(Q$3:Q114))/MAX(Q$3:Q114))</f>
        <v>-0.2589542095936091</v>
      </c>
      <c r="AC114" s="14">
        <f>IF(R114="xx","xx",(R114-MAX(R$3:R114))/MAX(R$3:R114))</f>
        <v>0</v>
      </c>
      <c r="AD114" s="14">
        <f>IF(S114="xx","xx",(S114-MAX(S$3:S114))/MAX(S$3:S114))</f>
        <v>-0.56910568444892029</v>
      </c>
    </row>
    <row r="115" spans="1:30" x14ac:dyDescent="0.25">
      <c r="A115" s="8">
        <f t="shared" ca="1" si="11"/>
        <v>-1</v>
      </c>
      <c r="B115" s="8">
        <f t="shared" ca="1" si="12"/>
        <v>-1</v>
      </c>
      <c r="C115" s="8">
        <f ca="1">(_xlfn.XLOOKUP(RAND(),Turista!E:E,Turista!A:A,,1,1)-5)/5</f>
        <v>-1</v>
      </c>
      <c r="D115" s="8" cm="1">
        <f t="array" aca="1" ref="D115" ca="1">INDEX('Turista x1000'!A$1:A$2000,RANDBETWEEN(1,2000))</f>
        <v>-0.56200000000000006</v>
      </c>
      <c r="E115" s="9">
        <v>3.5729733517142481E-3</v>
      </c>
      <c r="F115" s="9">
        <v>-5.9742196005853065E-3</v>
      </c>
      <c r="G115" s="9">
        <v>-3.3485519329677249E-2</v>
      </c>
      <c r="H115" s="9">
        <v>-7.4480907928996531E-3</v>
      </c>
      <c r="L115" s="21">
        <f t="shared" ca="1" si="13"/>
        <v>0</v>
      </c>
      <c r="M115" s="21">
        <f t="shared" ca="1" si="14"/>
        <v>0</v>
      </c>
      <c r="N115" s="21">
        <f t="shared" ca="1" si="15"/>
        <v>0</v>
      </c>
      <c r="O115" s="21">
        <f t="shared" ca="1" si="16"/>
        <v>8.0763180824874644E-34</v>
      </c>
      <c r="P115" s="21">
        <f t="shared" si="17"/>
        <v>164.90089981821581</v>
      </c>
      <c r="Q115" s="21">
        <f t="shared" si="18"/>
        <v>114.39507068398129</v>
      </c>
      <c r="R115" s="21">
        <f t="shared" si="19"/>
        <v>223.18540261871382</v>
      </c>
      <c r="S115" s="21">
        <f t="shared" si="20"/>
        <v>18918.378901741595</v>
      </c>
      <c r="W115" s="14">
        <f ca="1">IF(L115="xx","xx",(L115-MAX(L$3:L115))/MAX(L$3:L115))</f>
        <v>-1</v>
      </c>
      <c r="X115" s="14">
        <f ca="1">IF(M115="xx","xx",(M115-MAX(M$3:M115))/MAX(M$3:M115))</f>
        <v>-1</v>
      </c>
      <c r="Y115" s="14">
        <f ca="1">IF(N115="xx","xx",(N115-MAX(N$3:N115))/MAX(N$3:N115))</f>
        <v>-1</v>
      </c>
      <c r="Z115" s="14">
        <f ca="1">IF(O115="xx","xx",(O115-MAX(O$3:O115))/MAX(O$3:O115))</f>
        <v>-1</v>
      </c>
      <c r="AA115" s="14">
        <f>IF(P115="xx","xx",(P115-MAX(P$3:P115))/MAX(P$3:P115))</f>
        <v>-8.6821639355174743E-2</v>
      </c>
      <c r="AB115" s="14">
        <f>IF(Q115="xx","xx",(Q115-MAX(Q$3:Q115))/MAX(Q$3:Q115))</f>
        <v>-0.26946700876767882</v>
      </c>
      <c r="AC115" s="14">
        <f>IF(R115="xx","xx",(R115-MAX(R$3:R115))/MAX(R$3:R115))</f>
        <v>-5.3624294347937598E-2</v>
      </c>
      <c r="AD115" s="14">
        <f>IF(S115="xx","xx",(S115-MAX(S$3:S115))/MAX(S$3:S115))</f>
        <v>-0.62352110232459323</v>
      </c>
    </row>
    <row r="116" spans="1:30" x14ac:dyDescent="0.25">
      <c r="A116" s="8">
        <f t="shared" ca="1" si="11"/>
        <v>1</v>
      </c>
      <c r="B116" s="8">
        <f t="shared" ca="1" si="12"/>
        <v>-1</v>
      </c>
      <c r="C116" s="8">
        <f ca="1">(_xlfn.XLOOKUP(RAND(),Turista!E:E,Turista!A:A,,1,1)-5)/5</f>
        <v>-1</v>
      </c>
      <c r="D116" s="8" cm="1">
        <f t="array" aca="1" ref="D116" ca="1">INDEX('Turista x1000'!A$1:A$2000,RANDBETWEEN(1,2000))</f>
        <v>-0.61799999999999999</v>
      </c>
      <c r="E116" s="9">
        <v>4.2233420985589021E-3</v>
      </c>
      <c r="F116" s="9">
        <v>1.7107075046116638E-2</v>
      </c>
      <c r="G116" s="9">
        <v>1.5095458338826084E-2</v>
      </c>
      <c r="H116" s="9">
        <v>4.5654724296027904E-2</v>
      </c>
      <c r="L116" s="21">
        <f t="shared" ca="1" si="13"/>
        <v>0</v>
      </c>
      <c r="M116" s="21">
        <f t="shared" ca="1" si="14"/>
        <v>0</v>
      </c>
      <c r="N116" s="21">
        <f t="shared" ca="1" si="15"/>
        <v>0</v>
      </c>
      <c r="O116" s="21">
        <f t="shared" ca="1" si="16"/>
        <v>3.5374273201295091E-34</v>
      </c>
      <c r="P116" s="21">
        <f t="shared" si="17"/>
        <v>165.49008633893999</v>
      </c>
      <c r="Q116" s="21">
        <f t="shared" si="18"/>
        <v>113.71164941049071</v>
      </c>
      <c r="R116" s="21">
        <f t="shared" si="19"/>
        <v>215.71192350522307</v>
      </c>
      <c r="S116" s="21">
        <f t="shared" si="20"/>
        <v>18777.473098026945</v>
      </c>
      <c r="W116" s="14">
        <f ca="1">IF(L116="xx","xx",(L116-MAX(L$3:L116))/MAX(L$3:L116))</f>
        <v>-1</v>
      </c>
      <c r="X116" s="14">
        <f ca="1">IF(M116="xx","xx",(M116-MAX(M$3:M116))/MAX(M$3:M116))</f>
        <v>-1</v>
      </c>
      <c r="Y116" s="14">
        <f ca="1">IF(N116="xx","xx",(N116-MAX(N$3:N116))/MAX(N$3:N116))</f>
        <v>-1</v>
      </c>
      <c r="Z116" s="14">
        <f ca="1">IF(O116="xx","xx",(O116-MAX(O$3:O116))/MAX(O$3:O116))</f>
        <v>-1</v>
      </c>
      <c r="AA116" s="14">
        <f>IF(P116="xx","xx",(P116-MAX(P$3:P116))/MAX(P$3:P116))</f>
        <v>-8.3558877407228699E-2</v>
      </c>
      <c r="AB116" s="14">
        <f>IF(Q116="xx","xx",(Q116-MAX(Q$3:Q116))/MAX(Q$3:Q116))</f>
        <v>-0.27383137328277313</v>
      </c>
      <c r="AC116" s="14">
        <f>IF(R116="xx","xx",(R116-MAX(R$3:R116))/MAX(R$3:R116))</f>
        <v>-8.5314176332686731E-2</v>
      </c>
      <c r="AD116" s="14">
        <f>IF(S116="xx","xx",(S116-MAX(S$3:S116))/MAX(S$3:S116))</f>
        <v>-0.62632515133609046</v>
      </c>
    </row>
    <row r="117" spans="1:30" x14ac:dyDescent="0.25">
      <c r="A117" s="8">
        <f t="shared" ca="1" si="11"/>
        <v>1</v>
      </c>
      <c r="B117" s="8">
        <f t="shared" ca="1" si="12"/>
        <v>-1</v>
      </c>
      <c r="C117" s="8">
        <f ca="1">(_xlfn.XLOOKUP(RAND(),Turista!E:E,Turista!A:A,,1,1)-5)/5</f>
        <v>-1</v>
      </c>
      <c r="D117" s="8" cm="1">
        <f t="array" aca="1" ref="D117" ca="1">INDEX('Turista x1000'!A$1:A$2000,RANDBETWEEN(1,2000))</f>
        <v>-0.57899999999999996</v>
      </c>
      <c r="E117" s="9">
        <v>-0.14286293443762277</v>
      </c>
      <c r="F117" s="9">
        <v>7.2868123822082076E-2</v>
      </c>
      <c r="G117" s="9">
        <v>0.118415982842901</v>
      </c>
      <c r="H117" s="9">
        <v>-0.20564082415397966</v>
      </c>
      <c r="L117" s="21">
        <f t="shared" ca="1" si="13"/>
        <v>0</v>
      </c>
      <c r="M117" s="21">
        <f t="shared" ca="1" si="14"/>
        <v>0</v>
      </c>
      <c r="N117" s="21">
        <f t="shared" ca="1" si="15"/>
        <v>0</v>
      </c>
      <c r="O117" s="21">
        <f t="shared" ca="1" si="16"/>
        <v>1.3512972362894725E-34</v>
      </c>
      <c r="P117" s="21">
        <f t="shared" si="17"/>
        <v>166.18900758746938</v>
      </c>
      <c r="Q117" s="21">
        <f t="shared" si="18"/>
        <v>115.65692313057367</v>
      </c>
      <c r="R117" s="21">
        <f t="shared" si="19"/>
        <v>218.96819385968419</v>
      </c>
      <c r="S117" s="21">
        <f t="shared" si="20"/>
        <v>19634.753455293445</v>
      </c>
      <c r="W117" s="14">
        <f ca="1">IF(L117="xx","xx",(L117-MAX(L$3:L117))/MAX(L$3:L117))</f>
        <v>-1</v>
      </c>
      <c r="X117" s="14">
        <f ca="1">IF(M117="xx","xx",(M117-MAX(M$3:M117))/MAX(M$3:M117))</f>
        <v>-1</v>
      </c>
      <c r="Y117" s="14">
        <f ca="1">IF(N117="xx","xx",(N117-MAX(N$3:N117))/MAX(N$3:N117))</f>
        <v>-1</v>
      </c>
      <c r="Z117" s="14">
        <f ca="1">IF(O117="xx","xx",(O117-MAX(O$3:O117))/MAX(O$3:O117))</f>
        <v>-1</v>
      </c>
      <c r="AA117" s="14">
        <f>IF(P117="xx","xx",(P117-MAX(P$3:P117))/MAX(P$3:P117))</f>
        <v>-7.968843303333209E-2</v>
      </c>
      <c r="AB117" s="14">
        <f>IF(Q117="xx","xx",(Q117-MAX(Q$3:Q117))/MAX(Q$3:Q117))</f>
        <v>-0.26140875208938613</v>
      </c>
      <c r="AC117" s="14">
        <f>IF(R117="xx","xx",(R117-MAX(R$3:R117))/MAX(R$3:R117))</f>
        <v>-7.1506574588402039E-2</v>
      </c>
      <c r="AD117" s="14">
        <f>IF(S117="xx","xx",(S117-MAX(S$3:S117))/MAX(S$3:S117))</f>
        <v>-0.60926512914397979</v>
      </c>
    </row>
    <row r="118" spans="1:30" x14ac:dyDescent="0.25">
      <c r="A118" s="8">
        <f t="shared" ca="1" si="11"/>
        <v>1</v>
      </c>
      <c r="B118" s="8">
        <f t="shared" ca="1" si="12"/>
        <v>-1</v>
      </c>
      <c r="C118" s="8">
        <f ca="1">(_xlfn.XLOOKUP(RAND(),Turista!E:E,Turista!A:A,,1,1)-5)/5</f>
        <v>-1</v>
      </c>
      <c r="D118" s="8" cm="1">
        <f t="array" aca="1" ref="D118" ca="1">INDEX('Turista x1000'!A$1:A$2000,RANDBETWEEN(1,2000))</f>
        <v>-0.56699999999999995</v>
      </c>
      <c r="E118" s="9">
        <v>-0.20130292892418455</v>
      </c>
      <c r="F118" s="9">
        <v>5.016806149984343E-2</v>
      </c>
      <c r="G118" s="9">
        <v>-7.0597457748013848E-2</v>
      </c>
      <c r="H118" s="9">
        <v>-6.3147743143249446E-2</v>
      </c>
      <c r="L118" s="21">
        <f t="shared" ca="1" si="13"/>
        <v>0</v>
      </c>
      <c r="M118" s="21">
        <f t="shared" ca="1" si="14"/>
        <v>0</v>
      </c>
      <c r="N118" s="21">
        <f t="shared" ca="1" si="15"/>
        <v>0</v>
      </c>
      <c r="O118" s="21">
        <f t="shared" ca="1" si="16"/>
        <v>5.6889613647786801E-35</v>
      </c>
      <c r="P118" s="21">
        <f t="shared" si="17"/>
        <v>142.44675829224715</v>
      </c>
      <c r="Q118" s="21">
        <f t="shared" si="18"/>
        <v>124.08462612613334</v>
      </c>
      <c r="R118" s="21">
        <f t="shared" si="19"/>
        <v>244.89752774691357</v>
      </c>
      <c r="S118" s="21">
        <f t="shared" si="20"/>
        <v>15597.046572686701</v>
      </c>
      <c r="W118" s="14">
        <f ca="1">IF(L118="xx","xx",(L118-MAX(L$3:L118))/MAX(L$3:L118))</f>
        <v>-1</v>
      </c>
      <c r="X118" s="14">
        <f ca="1">IF(M118="xx","xx",(M118-MAX(M$3:M118))/MAX(M$3:M118))</f>
        <v>-1</v>
      </c>
      <c r="Y118" s="14">
        <f ca="1">IF(N118="xx","xx",(N118-MAX(N$3:N118))/MAX(N$3:N118))</f>
        <v>-1</v>
      </c>
      <c r="Z118" s="14">
        <f ca="1">IF(O118="xx","xx",(O118-MAX(O$3:O118))/MAX(O$3:O118))</f>
        <v>-1</v>
      </c>
      <c r="AA118" s="14">
        <f>IF(P118="xx","xx",(P118-MAX(P$3:P118))/MAX(P$3:P118))</f>
        <v>-0.211166844087077</v>
      </c>
      <c r="AB118" s="14">
        <f>IF(Q118="xx","xx",(Q118-MAX(Q$3:Q118))/MAX(Q$3:Q118))</f>
        <v>-0.20758899358272936</v>
      </c>
      <c r="AC118" s="14">
        <f>IF(R118="xx","xx",(R118-MAX(R$3:R118))/MAX(R$3:R118))</f>
        <v>0</v>
      </c>
      <c r="AD118" s="14">
        <f>IF(S118="xx","xx",(S118-MAX(S$3:S118))/MAX(S$3:S118))</f>
        <v>-0.68961617001251063</v>
      </c>
    </row>
    <row r="119" spans="1:30" x14ac:dyDescent="0.25">
      <c r="A119" s="8">
        <f t="shared" ca="1" si="11"/>
        <v>-1</v>
      </c>
      <c r="B119" s="8">
        <f t="shared" ca="1" si="12"/>
        <v>-1</v>
      </c>
      <c r="C119" s="8">
        <f ca="1">(_xlfn.XLOOKUP(RAND(),Turista!E:E,Turista!A:A,,1,1)-5)/5</f>
        <v>-1</v>
      </c>
      <c r="D119" s="8" cm="1">
        <f t="array" aca="1" ref="D119" ca="1">INDEX('Turista x1000'!A$1:A$2000,RANDBETWEEN(1,2000))</f>
        <v>-0.51400000000000001</v>
      </c>
      <c r="E119" s="9">
        <v>-0.16397678450036923</v>
      </c>
      <c r="F119" s="9">
        <v>0.12226451128255422</v>
      </c>
      <c r="G119" s="9">
        <v>0.10765211956868614</v>
      </c>
      <c r="H119" s="9">
        <v>0.38099979781548354</v>
      </c>
      <c r="L119" s="21">
        <f t="shared" ca="1" si="13"/>
        <v>0</v>
      </c>
      <c r="M119" s="21">
        <f t="shared" ca="1" si="14"/>
        <v>0</v>
      </c>
      <c r="N119" s="21">
        <f t="shared" ca="1" si="15"/>
        <v>0</v>
      </c>
      <c r="O119" s="21">
        <f t="shared" ca="1" si="16"/>
        <v>2.4633202709491686E-35</v>
      </c>
      <c r="P119" s="21">
        <f t="shared" si="17"/>
        <v>113.77180863226243</v>
      </c>
      <c r="Q119" s="21">
        <f t="shared" si="18"/>
        <v>130.30971128081427</v>
      </c>
      <c r="R119" s="21">
        <f t="shared" si="19"/>
        <v>227.60838487920779</v>
      </c>
      <c r="S119" s="21">
        <f t="shared" si="20"/>
        <v>14612.128281921381</v>
      </c>
      <c r="W119" s="14">
        <f ca="1">IF(L119="xx","xx",(L119-MAX(L$3:L119))/MAX(L$3:L119))</f>
        <v>-1</v>
      </c>
      <c r="X119" s="14">
        <f ca="1">IF(M119="xx","xx",(M119-MAX(M$3:M119))/MAX(M$3:M119))</f>
        <v>-1</v>
      </c>
      <c r="Y119" s="14">
        <f ca="1">IF(N119="xx","xx",(N119-MAX(N$3:N119))/MAX(N$3:N119))</f>
        <v>-1</v>
      </c>
      <c r="Z119" s="14">
        <f ca="1">IF(O119="xx","xx",(O119-MAX(O$3:O119))/MAX(O$3:O119))</f>
        <v>-1</v>
      </c>
      <c r="AA119" s="14">
        <f>IF(P119="xx","xx",(P119-MAX(P$3:P119))/MAX(P$3:P119))</f>
        <v>-0.3699612688048563</v>
      </c>
      <c r="AB119" s="14">
        <f>IF(Q119="xx","xx",(Q119-MAX(Q$3:Q119))/MAX(Q$3:Q119))</f>
        <v>-0.16783526947963498</v>
      </c>
      <c r="AC119" s="14">
        <f>IF(R119="xx","xx",(R119-MAX(R$3:R119))/MAX(R$3:R119))</f>
        <v>-7.0597457748013834E-2</v>
      </c>
      <c r="AD119" s="14">
        <f>IF(S119="xx","xx",(S119-MAX(S$3:S119))/MAX(S$3:S119))</f>
        <v>-0.7092162083843786</v>
      </c>
    </row>
    <row r="120" spans="1:30" x14ac:dyDescent="0.25">
      <c r="A120" s="8">
        <f t="shared" ca="1" si="11"/>
        <v>1</v>
      </c>
      <c r="B120" s="8">
        <f t="shared" ca="1" si="12"/>
        <v>-1</v>
      </c>
      <c r="C120" s="8">
        <f ca="1">(_xlfn.XLOOKUP(RAND(),Turista!E:E,Turista!A:A,,1,1)-5)/5</f>
        <v>-1</v>
      </c>
      <c r="D120" s="8" cm="1">
        <f t="array" aca="1" ref="D120" ca="1">INDEX('Turista x1000'!A$1:A$2000,RANDBETWEEN(1,2000))</f>
        <v>-0.52400000000000002</v>
      </c>
      <c r="E120" s="9">
        <v>1.1598438515307397E-2</v>
      </c>
      <c r="F120" s="9">
        <v>4.2375268667632637E-2</v>
      </c>
      <c r="G120" s="9">
        <v>-3.9700281352673339E-2</v>
      </c>
      <c r="H120" s="9">
        <v>2.7197456262747055E-2</v>
      </c>
      <c r="L120" s="21">
        <f t="shared" ca="1" si="13"/>
        <v>0</v>
      </c>
      <c r="M120" s="21">
        <f t="shared" ca="1" si="14"/>
        <v>0</v>
      </c>
      <c r="N120" s="21">
        <f t="shared" ca="1" si="15"/>
        <v>0</v>
      </c>
      <c r="O120" s="21">
        <f t="shared" ca="1" si="16"/>
        <v>1.1971736516812959E-35</v>
      </c>
      <c r="P120" s="21">
        <f t="shared" si="17"/>
        <v>95.115873285952688</v>
      </c>
      <c r="Q120" s="21">
        <f t="shared" si="18"/>
        <v>146.24196444593377</v>
      </c>
      <c r="R120" s="21">
        <f t="shared" si="19"/>
        <v>252.1109099430598</v>
      </c>
      <c r="S120" s="21">
        <f t="shared" si="20"/>
        <v>20179.346202987337</v>
      </c>
      <c r="W120" s="14">
        <f ca="1">IF(L120="xx","xx",(L120-MAX(L$3:L120))/MAX(L$3:L120))</f>
        <v>-1</v>
      </c>
      <c r="X120" s="14">
        <f ca="1">IF(M120="xx","xx",(M120-MAX(M$3:M120))/MAX(M$3:M120))</f>
        <v>-1</v>
      </c>
      <c r="Y120" s="14">
        <f ca="1">IF(N120="xx","xx",(N120-MAX(N$3:N120))/MAX(N$3:N120))</f>
        <v>-1</v>
      </c>
      <c r="Z120" s="14">
        <f ca="1">IF(O120="xx","xx",(O120-MAX(O$3:O120))/MAX(O$3:O120))</f>
        <v>-1</v>
      </c>
      <c r="AA120" s="14">
        <f>IF(P120="xx","xx",(P120-MAX(P$3:P120))/MAX(P$3:P120))</f>
        <v>-0.47327299405692846</v>
      </c>
      <c r="AB120" s="14">
        <f>IF(Q120="xx","xx",(Q120-MAX(Q$3:Q120))/MAX(Q$3:Q120))</f>
        <v>-6.6091055395984089E-2</v>
      </c>
      <c r="AC120" s="14">
        <f>IF(R120="xx","xx",(R120-MAX(R$3:R120))/MAX(R$3:R120))</f>
        <v>0</v>
      </c>
      <c r="AD120" s="14">
        <f>IF(S120="xx","xx",(S120-MAX(S$3:S120))/MAX(S$3:S120))</f>
        <v>-0.59842764257080705</v>
      </c>
    </row>
    <row r="121" spans="1:30" x14ac:dyDescent="0.25">
      <c r="A121" s="8">
        <f t="shared" ca="1" si="11"/>
        <v>-1</v>
      </c>
      <c r="B121" s="8">
        <f t="shared" ca="1" si="12"/>
        <v>-1</v>
      </c>
      <c r="C121" s="8">
        <f ca="1">(_xlfn.XLOOKUP(RAND(),Turista!E:E,Turista!A:A,,1,1)-5)/5</f>
        <v>-1</v>
      </c>
      <c r="D121" s="8" cm="1">
        <f t="array" aca="1" ref="D121" ca="1">INDEX('Turista x1000'!A$1:A$2000,RANDBETWEEN(1,2000))</f>
        <v>-0.54200000000000004</v>
      </c>
      <c r="E121" s="9">
        <v>4.0793779738717006E-3</v>
      </c>
      <c r="F121" s="9">
        <v>-7.0026278689188981E-2</v>
      </c>
      <c r="G121" s="9">
        <v>-0.13686584615939024</v>
      </c>
      <c r="H121" s="9">
        <v>0.19747184909590221</v>
      </c>
      <c r="L121" s="21">
        <f t="shared" ca="1" si="13"/>
        <v>0</v>
      </c>
      <c r="M121" s="21">
        <f t="shared" ca="1" si="14"/>
        <v>0</v>
      </c>
      <c r="N121" s="21">
        <f t="shared" ca="1" si="15"/>
        <v>0</v>
      </c>
      <c r="O121" s="21">
        <f t="shared" ca="1" si="16"/>
        <v>5.6985465820029684E-36</v>
      </c>
      <c r="P121" s="21">
        <f t="shared" si="17"/>
        <v>96.219068894089574</v>
      </c>
      <c r="Q121" s="21">
        <f t="shared" si="18"/>
        <v>152.4390069798126</v>
      </c>
      <c r="R121" s="21">
        <f t="shared" si="19"/>
        <v>242.10203588624182</v>
      </c>
      <c r="S121" s="21">
        <f t="shared" si="20"/>
        <v>20728.173088753916</v>
      </c>
      <c r="W121" s="14">
        <f ca="1">IF(L121="xx","xx",(L121-MAX(L$3:L121))/MAX(L$3:L121))</f>
        <v>-1</v>
      </c>
      <c r="X121" s="14">
        <f ca="1">IF(M121="xx","xx",(M121-MAX(M$3:M121))/MAX(M$3:M121))</f>
        <v>-1</v>
      </c>
      <c r="Y121" s="14">
        <f ca="1">IF(N121="xx","xx",(N121-MAX(N$3:N121))/MAX(N$3:N121))</f>
        <v>-1</v>
      </c>
      <c r="Z121" s="14">
        <f ca="1">IF(O121="xx","xx",(O121-MAX(O$3:O121))/MAX(O$3:O121))</f>
        <v>-1</v>
      </c>
      <c r="AA121" s="14">
        <f>IF(P121="xx","xx",(P121-MAX(P$3:P121))/MAX(P$3:P121))</f>
        <v>-0.46716378326414582</v>
      </c>
      <c r="AB121" s="14">
        <f>IF(Q121="xx","xx",(Q121-MAX(Q$3:Q121))/MAX(Q$3:Q121))</f>
        <v>-2.6516412957283634E-2</v>
      </c>
      <c r="AC121" s="14">
        <f>IF(R121="xx","xx",(R121-MAX(R$3:R121))/MAX(R$3:R121))</f>
        <v>-3.9700281352673374E-2</v>
      </c>
      <c r="AD121" s="14">
        <f>IF(S121="xx","xx",(S121-MAX(S$3:S121))/MAX(S$3:S121))</f>
        <v>-0.58750589594329838</v>
      </c>
    </row>
    <row r="122" spans="1:30" x14ac:dyDescent="0.25">
      <c r="A122" s="8">
        <f t="shared" ca="1" si="11"/>
        <v>1</v>
      </c>
      <c r="B122" s="8">
        <f t="shared" ca="1" si="12"/>
        <v>-1</v>
      </c>
      <c r="C122" s="8">
        <f ca="1">(_xlfn.XLOOKUP(RAND(),Turista!E:E,Turista!A:A,,1,1)-5)/5</f>
        <v>-1</v>
      </c>
      <c r="D122" s="8" cm="1">
        <f t="array" aca="1" ref="D122" ca="1">INDEX('Turista x1000'!A$1:A$2000,RANDBETWEEN(1,2000))</f>
        <v>-0.50700000000000001</v>
      </c>
      <c r="E122" s="9">
        <v>-0.17805473745876388</v>
      </c>
      <c r="F122" s="9">
        <v>7.3068211215228995E-2</v>
      </c>
      <c r="G122" s="9">
        <v>0.17076697689727793</v>
      </c>
      <c r="H122" s="9">
        <v>1.4403385214663889E-2</v>
      </c>
      <c r="L122" s="21">
        <f t="shared" ca="1" si="13"/>
        <v>0</v>
      </c>
      <c r="M122" s="21">
        <f t="shared" ca="1" si="14"/>
        <v>0</v>
      </c>
      <c r="N122" s="21">
        <f t="shared" ca="1" si="15"/>
        <v>0</v>
      </c>
      <c r="O122" s="21">
        <f t="shared" ca="1" si="16"/>
        <v>2.6099343345573593E-36</v>
      </c>
      <c r="P122" s="21">
        <f t="shared" si="17"/>
        <v>96.611582844402562</v>
      </c>
      <c r="Q122" s="21">
        <f t="shared" si="18"/>
        <v>141.76427059394103</v>
      </c>
      <c r="R122" s="21">
        <f t="shared" si="19"/>
        <v>208.96653588776027</v>
      </c>
      <c r="S122" s="21">
        <f t="shared" si="20"/>
        <v>24821.40375697007</v>
      </c>
      <c r="W122" s="14">
        <f ca="1">IF(L122="xx","xx",(L122-MAX(L$3:L122))/MAX(L$3:L122))</f>
        <v>-1</v>
      </c>
      <c r="X122" s="14">
        <f ca="1">IF(M122="xx","xx",(M122-MAX(M$3:M122))/MAX(M$3:M122))</f>
        <v>-1</v>
      </c>
      <c r="Y122" s="14">
        <f ca="1">IF(N122="xx","xx",(N122-MAX(N$3:N122))/MAX(N$3:N122))</f>
        <v>-1</v>
      </c>
      <c r="Z122" s="14">
        <f ca="1">IF(O122="xx","xx",(O122-MAX(O$3:O122))/MAX(O$3:O122))</f>
        <v>-1</v>
      </c>
      <c r="AA122" s="14">
        <f>IF(P122="xx","xx",(P122-MAX(P$3:P122))/MAX(P$3:P122))</f>
        <v>-0.46499014293791247</v>
      </c>
      <c r="AB122" s="14">
        <f>IF(Q122="xx","xx",(Q122-MAX(Q$3:Q122))/MAX(Q$3:Q122))</f>
        <v>-9.4685845922888173E-2</v>
      </c>
      <c r="AC122" s="14">
        <f>IF(R122="xx","xx",(R122-MAX(R$3:R122))/MAX(R$3:R122))</f>
        <v>-0.1711325149119641</v>
      </c>
      <c r="AD122" s="14">
        <f>IF(S122="xx","xx",(S122-MAX(S$3:S122))/MAX(S$3:S122))</f>
        <v>-0.506049922474064</v>
      </c>
    </row>
    <row r="123" spans="1:30" x14ac:dyDescent="0.25">
      <c r="A123" s="8">
        <f t="shared" ca="1" si="11"/>
        <v>-1</v>
      </c>
      <c r="B123" s="8">
        <f t="shared" ca="1" si="12"/>
        <v>-1</v>
      </c>
      <c r="C123" s="8">
        <f ca="1">(_xlfn.XLOOKUP(RAND(),Turista!E:E,Turista!A:A,,1,1)-5)/5</f>
        <v>-1</v>
      </c>
      <c r="D123" s="8" cm="1">
        <f t="array" aca="1" ref="D123" ca="1">INDEX('Turista x1000'!A$1:A$2000,RANDBETWEEN(1,2000))</f>
        <v>-0.46300000000000002</v>
      </c>
      <c r="E123" s="9">
        <v>7.5536223733791097E-2</v>
      </c>
      <c r="F123" s="9">
        <v>6.088042346945155E-3</v>
      </c>
      <c r="G123" s="9">
        <v>6.6842094028430665E-2</v>
      </c>
      <c r="H123" s="9">
        <v>-4.2469782040601589E-2</v>
      </c>
      <c r="L123" s="21">
        <f t="shared" ca="1" si="13"/>
        <v>0</v>
      </c>
      <c r="M123" s="21">
        <f t="shared" ca="1" si="14"/>
        <v>0</v>
      </c>
      <c r="N123" s="21">
        <f t="shared" ca="1" si="15"/>
        <v>0</v>
      </c>
      <c r="O123" s="21">
        <f t="shared" ca="1" si="16"/>
        <v>1.2866976269367781E-36</v>
      </c>
      <c r="P123" s="21">
        <f t="shared" si="17"/>
        <v>79.409432825566853</v>
      </c>
      <c r="Q123" s="21">
        <f t="shared" si="18"/>
        <v>152.12273226047199</v>
      </c>
      <c r="R123" s="21">
        <f t="shared" si="19"/>
        <v>244.65111949400963</v>
      </c>
      <c r="S123" s="21">
        <f t="shared" si="20"/>
        <v>25178.915996850417</v>
      </c>
      <c r="W123" s="14">
        <f ca="1">IF(L123="xx","xx",(L123-MAX(L$3:L123))/MAX(L$3:L123))</f>
        <v>-1</v>
      </c>
      <c r="X123" s="14">
        <f ca="1">IF(M123="xx","xx",(M123-MAX(M$3:M123))/MAX(M$3:M123))</f>
        <v>-1</v>
      </c>
      <c r="Y123" s="14">
        <f ca="1">IF(N123="xx","xx",(N123-MAX(N$3:N123))/MAX(N$3:N123))</f>
        <v>-1</v>
      </c>
      <c r="Z123" s="14">
        <f ca="1">IF(O123="xx","xx",(O123-MAX(O$3:O123))/MAX(O$3:O123))</f>
        <v>-1</v>
      </c>
      <c r="AA123" s="14">
        <f>IF(P123="xx","xx",(P123-MAX(P$3:P123))/MAX(P$3:P123))</f>
        <v>-0.56025118257495321</v>
      </c>
      <c r="AB123" s="14">
        <f>IF(Q123="xx","xx",(Q123-MAX(Q$3:Q123))/MAX(Q$3:Q123))</f>
        <v>-2.8536160096645415E-2</v>
      </c>
      <c r="AC123" s="14">
        <f>IF(R123="xx","xx",(R123-MAX(R$3:R123))/MAX(R$3:R123))</f>
        <v>-2.9589320235030615E-2</v>
      </c>
      <c r="AD123" s="14">
        <f>IF(S123="xx","xx",(S123-MAX(S$3:S123))/MAX(S$3:S123))</f>
        <v>-0.49893536923064485</v>
      </c>
    </row>
    <row r="124" spans="1:30" x14ac:dyDescent="0.25">
      <c r="A124" s="8">
        <f t="shared" ca="1" si="11"/>
        <v>-1</v>
      </c>
      <c r="B124" s="8">
        <f t="shared" ca="1" si="12"/>
        <v>-1</v>
      </c>
      <c r="C124" s="8">
        <f ca="1">(_xlfn.XLOOKUP(RAND(),Turista!E:E,Turista!A:A,,1,1)-5)/5</f>
        <v>-1</v>
      </c>
      <c r="D124" s="8" cm="1">
        <f t="array" aca="1" ref="D124" ca="1">INDEX('Turista x1000'!A$1:A$2000,RANDBETWEEN(1,2000))</f>
        <v>-0.60699999999999998</v>
      </c>
      <c r="E124" s="9">
        <v>0.14754374239338919</v>
      </c>
      <c r="F124" s="9">
        <v>-2.9055759447225937E-2</v>
      </c>
      <c r="G124" s="9">
        <v>4.4573185767466939E-2</v>
      </c>
      <c r="H124" s="9">
        <v>9.684305783124425E-2</v>
      </c>
      <c r="L124" s="21">
        <f t="shared" ca="1" si="13"/>
        <v>0</v>
      </c>
      <c r="M124" s="21">
        <f t="shared" ca="1" si="14"/>
        <v>0</v>
      </c>
      <c r="N124" s="21">
        <f t="shared" ca="1" si="15"/>
        <v>0</v>
      </c>
      <c r="O124" s="21">
        <f t="shared" ca="1" si="16"/>
        <v>6.9095662566504973E-37</v>
      </c>
      <c r="P124" s="21">
        <f t="shared" si="17"/>
        <v>85.407721510052326</v>
      </c>
      <c r="Q124" s="21">
        <f t="shared" si="18"/>
        <v>153.04886189640675</v>
      </c>
      <c r="R124" s="21">
        <f t="shared" si="19"/>
        <v>261.00411262738908</v>
      </c>
      <c r="S124" s="21">
        <f t="shared" si="20"/>
        <v>24109.572922445564</v>
      </c>
      <c r="W124" s="14">
        <f ca="1">IF(L124="xx","xx",(L124-MAX(L$3:L124))/MAX(L$3:L124))</f>
        <v>-1</v>
      </c>
      <c r="X124" s="14">
        <f ca="1">IF(M124="xx","xx",(M124-MAX(M$3:M124))/MAX(M$3:M124))</f>
        <v>-1</v>
      </c>
      <c r="Y124" s="14">
        <f ca="1">IF(N124="xx","xx",(N124-MAX(N$3:N124))/MAX(N$3:N124))</f>
        <v>-1</v>
      </c>
      <c r="Z124" s="14">
        <f ca="1">IF(O124="xx","xx",(O124-MAX(O$3:O124))/MAX(O$3:O124))</f>
        <v>-1</v>
      </c>
      <c r="AA124" s="14">
        <f>IF(P124="xx","xx",(P124-MAX(P$3:P124))/MAX(P$3:P124))</f>
        <v>-0.5270342175152648</v>
      </c>
      <c r="AB124" s="14">
        <f>IF(Q124="xx","xx",(Q124-MAX(Q$3:Q124))/MAX(Q$3:Q124))</f>
        <v>-2.2621847100787823E-2</v>
      </c>
      <c r="AC124" s="14">
        <f>IF(R124="xx","xx",(R124-MAX(R$3:R124))/MAX(R$3:R124))</f>
        <v>0</v>
      </c>
      <c r="AD124" s="14">
        <f>IF(S124="xx","xx",(S124-MAX(S$3:S124))/MAX(S$3:S124))</f>
        <v>-0.52021547488767383</v>
      </c>
    </row>
    <row r="125" spans="1:30" x14ac:dyDescent="0.25">
      <c r="A125" s="8">
        <f t="shared" ca="1" si="11"/>
        <v>1</v>
      </c>
      <c r="B125" s="8">
        <f t="shared" ca="1" si="12"/>
        <v>36</v>
      </c>
      <c r="C125" s="8">
        <f ca="1">(_xlfn.XLOOKUP(RAND(),Turista!E:E,Turista!A:A,,1,1)-5)/5</f>
        <v>-1</v>
      </c>
      <c r="D125" s="8" cm="1">
        <f t="array" aca="1" ref="D125" ca="1">INDEX('Turista x1000'!A$1:A$2000,RANDBETWEEN(1,2000))</f>
        <v>-0.54200000000000004</v>
      </c>
      <c r="E125" s="9">
        <v>5.4577960776905243E-2</v>
      </c>
      <c r="F125" s="9">
        <v>-1.3808908691211985E-2</v>
      </c>
      <c r="G125" s="9">
        <v>-1.9690464209787373E-2</v>
      </c>
      <c r="H125" s="9">
        <v>-4.798953210335255E-2</v>
      </c>
      <c r="L125" s="21">
        <f t="shared" ca="1" si="13"/>
        <v>0</v>
      </c>
      <c r="M125" s="21">
        <f t="shared" ca="1" si="14"/>
        <v>0</v>
      </c>
      <c r="N125" s="21">
        <f t="shared" ca="1" si="15"/>
        <v>0</v>
      </c>
      <c r="O125" s="21">
        <f t="shared" ca="1" si="16"/>
        <v>2.7154595388636456E-37</v>
      </c>
      <c r="P125" s="21">
        <f t="shared" si="17"/>
        <v>98.009096370937812</v>
      </c>
      <c r="Q125" s="21">
        <f t="shared" si="18"/>
        <v>148.60191098147305</v>
      </c>
      <c r="R125" s="21">
        <f t="shared" si="19"/>
        <v>272.63789742560255</v>
      </c>
      <c r="S125" s="21">
        <f t="shared" si="20"/>
        <v>26444.41768726056</v>
      </c>
      <c r="W125" s="14">
        <f ca="1">IF(L125="xx","xx",(L125-MAX(L$3:L125))/MAX(L$3:L125))</f>
        <v>-1</v>
      </c>
      <c r="X125" s="14">
        <f ca="1">IF(M125="xx","xx",(M125-MAX(M$3:M125))/MAX(M$3:M125))</f>
        <v>-1</v>
      </c>
      <c r="Y125" s="14">
        <f ca="1">IF(N125="xx","xx",(N125-MAX(N$3:N125))/MAX(N$3:N125))</f>
        <v>-1</v>
      </c>
      <c r="Z125" s="14">
        <f ca="1">IF(O125="xx","xx",(O125-MAX(O$3:O125))/MAX(O$3:O125))</f>
        <v>-1</v>
      </c>
      <c r="AA125" s="14">
        <f>IF(P125="xx","xx",(P125-MAX(P$3:P125))/MAX(P$3:P125))</f>
        <v>-0.45725107594344933</v>
      </c>
      <c r="AB125" s="14">
        <f>IF(Q125="xx","xx",(Q125-MAX(Q$3:Q125))/MAX(Q$3:Q125))</f>
        <v>-5.1020311600401318E-2</v>
      </c>
      <c r="AC125" s="14">
        <f>IF(R125="xx","xx",(R125-MAX(R$3:R125))/MAX(R$3:R125))</f>
        <v>0</v>
      </c>
      <c r="AD125" s="14">
        <f>IF(S125="xx","xx",(S125-MAX(S$3:S125))/MAX(S$3:S125))</f>
        <v>-0.47375167437568477</v>
      </c>
    </row>
    <row r="126" spans="1:30" x14ac:dyDescent="0.25">
      <c r="A126" s="8">
        <f t="shared" ca="1" si="11"/>
        <v>1</v>
      </c>
      <c r="B126" s="8">
        <f t="shared" ca="1" si="12"/>
        <v>-1</v>
      </c>
      <c r="C126" s="8">
        <f ca="1">(_xlfn.XLOOKUP(RAND(),Turista!E:E,Turista!A:A,,1,1)-5)/5</f>
        <v>-1</v>
      </c>
      <c r="D126" s="8" cm="1">
        <f t="array" aca="1" ref="D126" ca="1">INDEX('Turista x1000'!A$1:A$2000,RANDBETWEEN(1,2000))</f>
        <v>-0.48499999999999999</v>
      </c>
      <c r="E126" s="9">
        <v>6.8713744118253484E-2</v>
      </c>
      <c r="F126" s="9">
        <v>-7.4878335755887204E-2</v>
      </c>
      <c r="G126" s="9">
        <v>-9.5579781735882219E-2</v>
      </c>
      <c r="H126" s="9">
        <v>-0.10027660923348958</v>
      </c>
      <c r="L126" s="21">
        <f t="shared" ca="1" si="13"/>
        <v>0</v>
      </c>
      <c r="M126" s="21">
        <f t="shared" ca="1" si="14"/>
        <v>0</v>
      </c>
      <c r="N126" s="21">
        <f t="shared" ca="1" si="15"/>
        <v>0</v>
      </c>
      <c r="O126" s="21">
        <f t="shared" ca="1" si="16"/>
        <v>1.2436804687995495E-37</v>
      </c>
      <c r="P126" s="21">
        <f t="shared" si="17"/>
        <v>103.35823298845078</v>
      </c>
      <c r="Q126" s="21">
        <f t="shared" si="18"/>
        <v>146.54988076139028</v>
      </c>
      <c r="R126" s="21">
        <f t="shared" si="19"/>
        <v>267.26953066411204</v>
      </c>
      <c r="S126" s="21">
        <f t="shared" si="20"/>
        <v>25175.362455703307</v>
      </c>
      <c r="W126" s="14">
        <f ca="1">IF(L126="xx","xx",(L126-MAX(L$3:L126))/MAX(L$3:L126))</f>
        <v>-1</v>
      </c>
      <c r="X126" s="14">
        <f ca="1">IF(M126="xx","xx",(M126-MAX(M$3:M126))/MAX(M$3:M126))</f>
        <v>-1</v>
      </c>
      <c r="Y126" s="14">
        <f ca="1">IF(N126="xx","xx",(N126-MAX(N$3:N126))/MAX(N$3:N126))</f>
        <v>-1</v>
      </c>
      <c r="Z126" s="14">
        <f ca="1">IF(O126="xx","xx",(O126-MAX(O$3:O126))/MAX(O$3:O126))</f>
        <v>-1</v>
      </c>
      <c r="AA126" s="14">
        <f>IF(P126="xx","xx",(P126-MAX(P$3:P126))/MAX(P$3:P126))</f>
        <v>-0.42762894645458338</v>
      </c>
      <c r="AB126" s="14">
        <f>IF(Q126="xx","xx",(Q126-MAX(Q$3:Q126))/MAX(Q$3:Q126))</f>
        <v>-6.4124685467326165E-2</v>
      </c>
      <c r="AC126" s="14">
        <f>IF(R126="xx","xx",(R126-MAX(R$3:R126))/MAX(R$3:R126))</f>
        <v>-1.9690464209787366E-2</v>
      </c>
      <c r="AD126" s="14">
        <f>IF(S126="xx","xx",(S126-MAX(S$3:S126))/MAX(S$3:S126))</f>
        <v>-0.49900608529256835</v>
      </c>
    </row>
    <row r="127" spans="1:30" x14ac:dyDescent="0.25">
      <c r="A127" s="8">
        <f t="shared" ca="1" si="11"/>
        <v>1</v>
      </c>
      <c r="B127" s="8">
        <f t="shared" ca="1" si="12"/>
        <v>-1</v>
      </c>
      <c r="C127" s="8">
        <f ca="1">(_xlfn.XLOOKUP(RAND(),Turista!E:E,Turista!A:A,,1,1)-5)/5</f>
        <v>-1</v>
      </c>
      <c r="D127" s="8" cm="1">
        <f t="array" aca="1" ref="D127" ca="1">INDEX('Turista x1000'!A$1:A$2000,RANDBETWEEN(1,2000))</f>
        <v>-0.61199999999999999</v>
      </c>
      <c r="E127" s="9">
        <v>6.7562008768323523E-2</v>
      </c>
      <c r="F127" s="9">
        <v>2.043506561535402E-4</v>
      </c>
      <c r="G127" s="9">
        <v>5.0959253024022155E-2</v>
      </c>
      <c r="H127" s="9">
        <v>6.5865537283718467E-2</v>
      </c>
      <c r="L127" s="21">
        <f t="shared" ca="1" si="13"/>
        <v>0</v>
      </c>
      <c r="M127" s="21">
        <f t="shared" ca="1" si="14"/>
        <v>0</v>
      </c>
      <c r="N127" s="21">
        <f t="shared" ca="1" si="15"/>
        <v>0</v>
      </c>
      <c r="O127" s="21">
        <f t="shared" ca="1" si="16"/>
        <v>6.4049544143176804E-38</v>
      </c>
      <c r="P127" s="21">
        <f t="shared" si="17"/>
        <v>110.46036416253401</v>
      </c>
      <c r="Q127" s="21">
        <f t="shared" si="18"/>
        <v>135.57646958475368</v>
      </c>
      <c r="R127" s="21">
        <f t="shared" si="19"/>
        <v>241.72396725858454</v>
      </c>
      <c r="S127" s="21">
        <f t="shared" si="20"/>
        <v>22650.862472421282</v>
      </c>
      <c r="W127" s="14">
        <f ca="1">IF(L127="xx","xx",(L127-MAX(L$3:L127))/MAX(L$3:L127))</f>
        <v>-1</v>
      </c>
      <c r="X127" s="14">
        <f ca="1">IF(M127="xx","xx",(M127-MAX(M$3:M127))/MAX(M$3:M127))</f>
        <v>-1</v>
      </c>
      <c r="Y127" s="14">
        <f ca="1">IF(N127="xx","xx",(N127-MAX(N$3:N127))/MAX(N$3:N127))</f>
        <v>-1</v>
      </c>
      <c r="Z127" s="14">
        <f ca="1">IF(O127="xx","xx",(O127-MAX(O$3:O127))/MAX(O$3:O127))</f>
        <v>-1</v>
      </c>
      <c r="AA127" s="14">
        <f>IF(P127="xx","xx",(P127-MAX(P$3:P127))/MAX(P$3:P127))</f>
        <v>-0.38829918834056848</v>
      </c>
      <c r="AB127" s="14">
        <f>IF(Q127="xx","xx",(Q127-MAX(Q$3:Q127))/MAX(Q$3:Q127))</f>
        <v>-0.13420147149455017</v>
      </c>
      <c r="AC127" s="14">
        <f>IF(R127="xx","xx",(R127-MAX(R$3:R127))/MAX(R$3:R127))</f>
        <v>-0.11338823567421989</v>
      </c>
      <c r="AD127" s="14">
        <f>IF(S127="xx","xx",(S127-MAX(S$3:S127))/MAX(S$3:S127))</f>
        <v>-0.54924405630604167</v>
      </c>
    </row>
    <row r="128" spans="1:30" x14ac:dyDescent="0.25">
      <c r="A128" s="8">
        <f t="shared" ca="1" si="11"/>
        <v>1</v>
      </c>
      <c r="B128" s="8">
        <f t="shared" ca="1" si="12"/>
        <v>-1</v>
      </c>
      <c r="C128" s="8">
        <f ca="1">(_xlfn.XLOOKUP(RAND(),Turista!E:E,Turista!A:A,,1,1)-5)/5</f>
        <v>-1</v>
      </c>
      <c r="D128" s="8" cm="1">
        <f t="array" aca="1" ref="D128" ca="1">INDEX('Turista x1000'!A$1:A$2000,RANDBETWEEN(1,2000))</f>
        <v>-0.56299999999999994</v>
      </c>
      <c r="E128" s="9">
        <v>5.5244049546016472E-2</v>
      </c>
      <c r="F128" s="9">
        <v>-1.5609006152755622E-2</v>
      </c>
      <c r="G128" s="9">
        <v>-1.1942283525114838E-3</v>
      </c>
      <c r="H128" s="9">
        <v>0.28581453832869852</v>
      </c>
      <c r="L128" s="21">
        <f t="shared" ca="1" si="13"/>
        <v>0</v>
      </c>
      <c r="M128" s="21">
        <f t="shared" ca="1" si="14"/>
        <v>0</v>
      </c>
      <c r="N128" s="21">
        <f t="shared" ca="1" si="15"/>
        <v>0</v>
      </c>
      <c r="O128" s="21">
        <f t="shared" ca="1" si="16"/>
        <v>2.48512231275526E-38</v>
      </c>
      <c r="P128" s="21">
        <f t="shared" si="17"/>
        <v>117.92328825463534</v>
      </c>
      <c r="Q128" s="21">
        <f t="shared" si="18"/>
        <v>135.60417472527232</v>
      </c>
      <c r="R128" s="21">
        <f t="shared" si="19"/>
        <v>254.04204006808519</v>
      </c>
      <c r="S128" s="21">
        <f t="shared" si="20"/>
        <v>24142.773699106925</v>
      </c>
      <c r="W128" s="14">
        <f ca="1">IF(L128="xx","xx",(L128-MAX(L$3:L128))/MAX(L$3:L128))</f>
        <v>-1</v>
      </c>
      <c r="X128" s="14">
        <f ca="1">IF(M128="xx","xx",(M128-MAX(M$3:M128))/MAX(M$3:M128))</f>
        <v>-1</v>
      </c>
      <c r="Y128" s="14">
        <f ca="1">IF(N128="xx","xx",(N128-MAX(N$3:N128))/MAX(N$3:N128))</f>
        <v>-1</v>
      </c>
      <c r="Z128" s="14">
        <f ca="1">IF(O128="xx","xx",(O128-MAX(O$3:O128))/MAX(O$3:O128))</f>
        <v>-1</v>
      </c>
      <c r="AA128" s="14">
        <f>IF(P128="xx","xx",(P128-MAX(P$3:P128))/MAX(P$3:P128))</f>
        <v>-0.34697145273964336</v>
      </c>
      <c r="AB128" s="14">
        <f>IF(Q128="xx","xx",(Q128-MAX(Q$3:Q128))/MAX(Q$3:Q128))</f>
        <v>-0.13402454499715324</v>
      </c>
      <c r="AC128" s="14">
        <f>IF(R128="xx","xx",(R128-MAX(R$3:R128))/MAX(R$3:R128))</f>
        <v>-6.8207162441867794E-2</v>
      </c>
      <c r="AD128" s="14">
        <f>IF(S128="xx","xx",(S128-MAX(S$3:S128))/MAX(S$3:S128))</f>
        <v>-0.51955477389080962</v>
      </c>
    </row>
    <row r="129" spans="1:30" x14ac:dyDescent="0.25">
      <c r="A129" s="8">
        <f t="shared" ca="1" si="11"/>
        <v>1</v>
      </c>
      <c r="B129" s="8">
        <f t="shared" ca="1" si="12"/>
        <v>-1</v>
      </c>
      <c r="C129" s="8">
        <f ca="1">(_xlfn.XLOOKUP(RAND(),Turista!E:E,Turista!A:A,,1,1)-5)/5</f>
        <v>-1</v>
      </c>
      <c r="D129" s="8" cm="1">
        <f t="array" aca="1" ref="D129" ca="1">INDEX('Turista x1000'!A$1:A$2000,RANDBETWEEN(1,2000))</f>
        <v>-0.54600000000000004</v>
      </c>
      <c r="E129" s="9">
        <v>4.2766200250602404E-2</v>
      </c>
      <c r="F129" s="9">
        <v>3.350622270156256E-3</v>
      </c>
      <c r="G129" s="9">
        <v>-1.6375183151641659E-2</v>
      </c>
      <c r="H129" s="9">
        <v>5.6111490181644852E-2</v>
      </c>
      <c r="L129" s="21">
        <f t="shared" ca="1" si="13"/>
        <v>0</v>
      </c>
      <c r="M129" s="21">
        <f t="shared" ca="1" si="14"/>
        <v>0</v>
      </c>
      <c r="N129" s="21">
        <f t="shared" ca="1" si="15"/>
        <v>0</v>
      </c>
      <c r="O129" s="21">
        <f t="shared" ca="1" si="16"/>
        <v>1.0859984506740487E-38</v>
      </c>
      <c r="P129" s="21">
        <f t="shared" si="17"/>
        <v>124.43784823360359</v>
      </c>
      <c r="Q129" s="21">
        <f t="shared" si="18"/>
        <v>133.4875283276462</v>
      </c>
      <c r="R129" s="21">
        <f t="shared" si="19"/>
        <v>253.73865586110603</v>
      </c>
      <c r="S129" s="21">
        <f t="shared" si="20"/>
        <v>31043.129417891414</v>
      </c>
      <c r="W129" s="14">
        <f ca="1">IF(L129="xx","xx",(L129-MAX(L$3:L129))/MAX(L$3:L129))</f>
        <v>-1</v>
      </c>
      <c r="X129" s="14">
        <f ca="1">IF(M129="xx","xx",(M129-MAX(M$3:M129))/MAX(M$3:M129))</f>
        <v>-1</v>
      </c>
      <c r="Y129" s="14">
        <f ca="1">IF(N129="xx","xx",(N129-MAX(N$3:N129))/MAX(N$3:N129))</f>
        <v>-1</v>
      </c>
      <c r="Z129" s="14">
        <f ca="1">IF(O129="xx","xx",(O129-MAX(O$3:O129))/MAX(O$3:O129))</f>
        <v>-1</v>
      </c>
      <c r="AA129" s="14">
        <f>IF(P129="xx","xx",(P129-MAX(P$3:P129))/MAX(P$3:P129))</f>
        <v>-0.31089551131982912</v>
      </c>
      <c r="AB129" s="14">
        <f>IF(Q129="xx","xx",(Q129-MAX(Q$3:Q129))/MAX(Q$3:Q129))</f>
        <v>-0.14754156120242795</v>
      </c>
      <c r="AC129" s="14">
        <f>IF(R129="xx","xx",(R129-MAX(R$3:R129))/MAX(R$3:R129))</f>
        <v>-6.9319935867146812E-2</v>
      </c>
      <c r="AD129" s="14">
        <f>IF(S129="xx","xx",(S129-MAX(S$3:S129))/MAX(S$3:S129))</f>
        <v>-0.38223654339818419</v>
      </c>
    </row>
    <row r="130" spans="1:30" x14ac:dyDescent="0.25">
      <c r="A130" s="8">
        <f t="shared" ca="1" si="11"/>
        <v>-1</v>
      </c>
      <c r="B130" s="8">
        <f t="shared" ca="1" si="12"/>
        <v>-1</v>
      </c>
      <c r="C130" s="8">
        <f ca="1">(_xlfn.XLOOKUP(RAND(),Turista!E:E,Turista!A:A,,1,1)-5)/5</f>
        <v>-1</v>
      </c>
      <c r="D130" s="8" cm="1">
        <f t="array" aca="1" ref="D130" ca="1">INDEX('Turista x1000'!A$1:A$2000,RANDBETWEEN(1,2000))</f>
        <v>-0.60499999999999998</v>
      </c>
      <c r="E130" s="9">
        <v>2.9467779449299236E-4</v>
      </c>
      <c r="F130" s="9">
        <v>-1.3261395531835696E-2</v>
      </c>
      <c r="G130" s="9">
        <v>-2.9339307737856757E-3</v>
      </c>
      <c r="H130" s="9">
        <v>0.10629246730481046</v>
      </c>
      <c r="L130" s="21">
        <f t="shared" ca="1" si="13"/>
        <v>0</v>
      </c>
      <c r="M130" s="21">
        <f t="shared" ca="1" si="14"/>
        <v>0</v>
      </c>
      <c r="N130" s="21">
        <f t="shared" ca="1" si="15"/>
        <v>0</v>
      </c>
      <c r="O130" s="21">
        <f t="shared" ca="1" si="16"/>
        <v>4.9304329660601805E-39</v>
      </c>
      <c r="P130" s="21">
        <f t="shared" si="17"/>
        <v>129.75958216991594</v>
      </c>
      <c r="Q130" s="21">
        <f t="shared" si="18"/>
        <v>133.93479461284892</v>
      </c>
      <c r="R130" s="21">
        <f t="shared" si="19"/>
        <v>249.58363889872905</v>
      </c>
      <c r="S130" s="21">
        <f t="shared" si="20"/>
        <v>32785.005669430961</v>
      </c>
      <c r="W130" s="14">
        <f ca="1">IF(L130="xx","xx",(L130-MAX(L$3:L130))/MAX(L$3:L130))</f>
        <v>-1</v>
      </c>
      <c r="X130" s="14">
        <f ca="1">IF(M130="xx","xx",(M130-MAX(M$3:M130))/MAX(M$3:M130))</f>
        <v>-1</v>
      </c>
      <c r="Y130" s="14">
        <f ca="1">IF(N130="xx","xx",(N130-MAX(N$3:N130))/MAX(N$3:N130))</f>
        <v>-1</v>
      </c>
      <c r="Z130" s="14">
        <f ca="1">IF(O130="xx","xx",(O130-MAX(O$3:O130))/MAX(O$3:O130))</f>
        <v>-1</v>
      </c>
      <c r="AA130" s="14">
        <f>IF(P130="xx","xx",(P130-MAX(P$3:P130))/MAX(P$3:P130))</f>
        <v>-0.28142513076334397</v>
      </c>
      <c r="AB130" s="14">
        <f>IF(Q130="xx","xx",(Q130-MAX(Q$3:Q130))/MAX(Q$3:Q130))</f>
        <v>-0.14468529497301025</v>
      </c>
      <c r="AC130" s="14">
        <f>IF(R130="xx","xx",(R130-MAX(R$3:R130))/MAX(R$3:R130))</f>
        <v>-8.4559992372903861E-2</v>
      </c>
      <c r="AD130" s="14">
        <f>IF(S130="xx","xx",(S130-MAX(S$3:S130))/MAX(S$3:S130))</f>
        <v>-0.34757291526849238</v>
      </c>
    </row>
    <row r="131" spans="1:30" x14ac:dyDescent="0.25">
      <c r="A131" s="8">
        <f t="shared" ca="1" si="11"/>
        <v>-1</v>
      </c>
      <c r="B131" s="8">
        <f t="shared" ca="1" si="12"/>
        <v>-1</v>
      </c>
      <c r="C131" s="8">
        <f ca="1">(_xlfn.XLOOKUP(RAND(),Turista!E:E,Turista!A:A,,1,1)-5)/5</f>
        <v>-1</v>
      </c>
      <c r="D131" s="8" cm="1">
        <f t="array" aca="1" ref="D131" ca="1">INDEX('Turista x1000'!A$1:A$2000,RANDBETWEEN(1,2000))</f>
        <v>-0.63600000000000001</v>
      </c>
      <c r="E131" s="9">
        <v>6.9038823310282327E-2</v>
      </c>
      <c r="F131" s="9">
        <v>-6.5676463993211698E-3</v>
      </c>
      <c r="G131" s="9">
        <v>4.0551702160429359E-2</v>
      </c>
      <c r="L131" s="21">
        <f t="shared" ca="1" si="13"/>
        <v>0</v>
      </c>
      <c r="M131" s="21">
        <f t="shared" ca="1" si="14"/>
        <v>0</v>
      </c>
      <c r="N131" s="21">
        <f t="shared" ca="1" si="15"/>
        <v>0</v>
      </c>
      <c r="O131" s="21">
        <f t="shared" ca="1" si="16"/>
        <v>1.9475210215937713E-39</v>
      </c>
      <c r="P131" s="21">
        <f t="shared" si="17"/>
        <v>129.79781943740412</v>
      </c>
      <c r="Q131" s="21">
        <f t="shared" si="18"/>
        <v>132.15863232601276</v>
      </c>
      <c r="R131" s="21">
        <f t="shared" si="19"/>
        <v>248.85137777993066</v>
      </c>
      <c r="S131" s="21" t="str">
        <f t="shared" si="20"/>
        <v>xx</v>
      </c>
      <c r="W131" s="14">
        <f ca="1">IF(L131="xx","xx",(L131-MAX(L$3:L131))/MAX(L$3:L131))</f>
        <v>-1</v>
      </c>
      <c r="X131" s="14">
        <f ca="1">IF(M131="xx","xx",(M131-MAX(M$3:M131))/MAX(M$3:M131))</f>
        <v>-1</v>
      </c>
      <c r="Y131" s="14">
        <f ca="1">IF(N131="xx","xx",(N131-MAX(N$3:N131))/MAX(N$3:N131))</f>
        <v>-1</v>
      </c>
      <c r="Z131" s="14">
        <f ca="1">IF(O131="xx","xx",(O131-MAX(O$3:O131))/MAX(O$3:O131))</f>
        <v>-1</v>
      </c>
      <c r="AA131" s="14">
        <f>IF(P131="xx","xx",(P131-MAX(P$3:P131))/MAX(P$3:P131))</f>
        <v>-0.28121338270569918</v>
      </c>
      <c r="AB131" s="14">
        <f>IF(Q131="xx","xx",(Q131-MAX(Q$3:Q131))/MAX(Q$3:Q131))</f>
        <v>-0.15602796158056845</v>
      </c>
      <c r="AC131" s="14">
        <f>IF(R131="xx","xx",(R131-MAX(R$3:R131))/MAX(R$3:R131))</f>
        <v>-8.7245829982835588E-2</v>
      </c>
      <c r="AD131" s="14" t="str">
        <f>IF(S131="xx","xx",(S131-MAX(S$3:S131))/MAX(S$3:S131))</f>
        <v>xx</v>
      </c>
    </row>
    <row r="132" spans="1:30" x14ac:dyDescent="0.25">
      <c r="A132" s="8">
        <f t="shared" ref="A132:A195" ca="1" si="21">IF(RAND()&lt;0.5,-100%,100%)</f>
        <v>1</v>
      </c>
      <c r="B132" s="8">
        <f t="shared" ref="B132:B195" ca="1" si="22">IF(RANDBETWEEN(0,36)=1,(37-1)/1,-100%)</f>
        <v>-1</v>
      </c>
      <c r="C132" s="8">
        <f ca="1">(_xlfn.XLOOKUP(RAND(),Turista!E:E,Turista!A:A,,1,1)-5)/5</f>
        <v>-1</v>
      </c>
      <c r="D132" s="8" cm="1">
        <f t="array" aca="1" ref="D132" ca="1">INDEX('Turista x1000'!A$1:A$2000,RANDBETWEEN(1,2000))</f>
        <v>-0.46899999999999997</v>
      </c>
      <c r="E132" s="9">
        <v>3.5826458075895795E-2</v>
      </c>
      <c r="F132" s="9">
        <v>-1.2861074629599845E-4</v>
      </c>
      <c r="G132" s="9">
        <v>2.985683405764572E-2</v>
      </c>
      <c r="L132" s="21">
        <f t="shared" ca="1" si="13"/>
        <v>0</v>
      </c>
      <c r="M132" s="21">
        <f t="shared" ca="1" si="14"/>
        <v>0</v>
      </c>
      <c r="N132" s="21">
        <f t="shared" ca="1" si="15"/>
        <v>0</v>
      </c>
      <c r="O132" s="21">
        <f t="shared" ca="1" si="16"/>
        <v>7.0889765186013277E-40</v>
      </c>
      <c r="P132" s="21">
        <f t="shared" si="17"/>
        <v>138.75890815960298</v>
      </c>
      <c r="Q132" s="21">
        <f t="shared" si="18"/>
        <v>131.29066116027761</v>
      </c>
      <c r="R132" s="21">
        <f t="shared" si="19"/>
        <v>258.94272473387491</v>
      </c>
      <c r="S132" s="21" t="str">
        <f t="shared" si="20"/>
        <v>xx</v>
      </c>
      <c r="W132" s="14">
        <f ca="1">IF(L132="xx","xx",(L132-MAX(L$3:L132))/MAX(L$3:L132))</f>
        <v>-1</v>
      </c>
      <c r="X132" s="14">
        <f ca="1">IF(M132="xx","xx",(M132-MAX(M$3:M132))/MAX(M$3:M132))</f>
        <v>-1</v>
      </c>
      <c r="Y132" s="14">
        <f ca="1">IF(N132="xx","xx",(N132-MAX(N$3:N132))/MAX(N$3:N132))</f>
        <v>-1</v>
      </c>
      <c r="Z132" s="14">
        <f ca="1">IF(O132="xx","xx",(O132-MAX(O$3:O132))/MAX(O$3:O132))</f>
        <v>-1</v>
      </c>
      <c r="AA132" s="14">
        <f>IF(P132="xx","xx",(P132-MAX(P$3:P132))/MAX(P$3:P132))</f>
        <v>-0.23158920043652245</v>
      </c>
      <c r="AB132" s="14">
        <f>IF(Q132="xx","xx",(Q132-MAX(Q$3:Q132))/MAX(Q$3:Q132))</f>
        <v>-0.16157087149982163</v>
      </c>
      <c r="AC132" s="14">
        <f>IF(R132="xx","xx",(R132-MAX(R$3:R132))/MAX(R$3:R132))</f>
        <v>-5.0232094734609573E-2</v>
      </c>
      <c r="AD132" s="14" t="str">
        <f>IF(S132="xx","xx",(S132-MAX(S$3:S132))/MAX(S$3:S132))</f>
        <v>xx</v>
      </c>
    </row>
    <row r="133" spans="1:30" x14ac:dyDescent="0.25">
      <c r="A133" s="8">
        <f t="shared" ca="1" si="21"/>
        <v>1</v>
      </c>
      <c r="B133" s="8">
        <f t="shared" ca="1" si="22"/>
        <v>-1</v>
      </c>
      <c r="C133" s="8">
        <f ca="1">(_xlfn.XLOOKUP(RAND(),Turista!E:E,Turista!A:A,,1,1)-5)/5</f>
        <v>-1</v>
      </c>
      <c r="D133" s="8" cm="1">
        <f t="array" aca="1" ref="D133" ca="1">INDEX('Turista x1000'!A$1:A$2000,RANDBETWEEN(1,2000))</f>
        <v>-0.54500000000000004</v>
      </c>
      <c r="E133" s="9">
        <v>-7.853554845974664E-2</v>
      </c>
      <c r="F133" s="9">
        <v>1.5076719750343193E-2</v>
      </c>
      <c r="G133" s="9">
        <v>0.12660025152498799</v>
      </c>
      <c r="L133" s="21">
        <f t="shared" ref="L133:L196" ca="1" si="23">IF(OR(ISBLANK(A133),L132="xx"),"xx",L132*(1+A132))</f>
        <v>0</v>
      </c>
      <c r="M133" s="21">
        <f t="shared" ref="M133:M196" ca="1" si="24">IF(OR(ISBLANK(B133),M132="xx"),"xx",M132*(1+B132))</f>
        <v>0</v>
      </c>
      <c r="N133" s="21">
        <f t="shared" ref="N133:N196" ca="1" si="25">IF(OR(ISBLANK(C133),N132="xx"),"xx",N132*(1+C132))</f>
        <v>0</v>
      </c>
      <c r="O133" s="21">
        <f t="shared" ref="O133:O196" ca="1" si="26">IF(OR(ISBLANK(D133),O132="xx"),"xx",O132*(1+D132))</f>
        <v>3.7642465313773056E-40</v>
      </c>
      <c r="P133" s="21">
        <f t="shared" ref="P133:P196" si="27">IF(OR(ISBLANK(E133),P132="xx"),"xx",P132*(1+E132))</f>
        <v>143.73014836544007</v>
      </c>
      <c r="Q133" s="21">
        <f t="shared" ref="Q133:Q196" si="28">IF(OR(ISBLANK(F133),Q132="xx"),"xx",Q132*(1+F132))</f>
        <v>131.2737757703641</v>
      </c>
      <c r="R133" s="21">
        <f t="shared" ref="R133:R196" si="29">IF(OR(ISBLANK(G133),R132="xx"),"xx",R132*(1+G132))</f>
        <v>266.67393469668883</v>
      </c>
      <c r="S133" s="21" t="str">
        <f t="shared" ref="S133:S196" si="30">IF(OR(ISBLANK(H133),S132="xx"),"xx",S132*(1+H132))</f>
        <v>xx</v>
      </c>
      <c r="W133" s="14">
        <f ca="1">IF(L133="xx","xx",(L133-MAX(L$3:L133))/MAX(L$3:L133))</f>
        <v>-1</v>
      </c>
      <c r="X133" s="14">
        <f ca="1">IF(M133="xx","xx",(M133-MAX(M$3:M133))/MAX(M$3:M133))</f>
        <v>-1</v>
      </c>
      <c r="Y133" s="14">
        <f ca="1">IF(N133="xx","xx",(N133-MAX(N$3:N133))/MAX(N$3:N133))</f>
        <v>-1</v>
      </c>
      <c r="Z133" s="14">
        <f ca="1">IF(O133="xx","xx",(O133-MAX(O$3:O133))/MAX(O$3:O133))</f>
        <v>-1</v>
      </c>
      <c r="AA133" s="14">
        <f>IF(P133="xx","xx",(P133-MAX(P$3:P133))/MAX(P$3:P133))</f>
        <v>-0.20405976314089597</v>
      </c>
      <c r="AB133" s="14">
        <f>IF(Q133="xx","xx",(Q133-MAX(Q$3:Q133))/MAX(Q$3:Q133))</f>
        <v>-0.16167870249575431</v>
      </c>
      <c r="AC133" s="14">
        <f>IF(R133="xx","xx",(R133-MAX(R$3:R133))/MAX(R$3:R133))</f>
        <v>-2.1875031993823089E-2</v>
      </c>
      <c r="AD133" s="14" t="str">
        <f>IF(S133="xx","xx",(S133-MAX(S$3:S133))/MAX(S$3:S133))</f>
        <v>xx</v>
      </c>
    </row>
    <row r="134" spans="1:30" x14ac:dyDescent="0.25">
      <c r="A134" s="8">
        <f t="shared" ca="1" si="21"/>
        <v>1</v>
      </c>
      <c r="B134" s="8">
        <f t="shared" ca="1" si="22"/>
        <v>-1</v>
      </c>
      <c r="C134" s="8">
        <f ca="1">(_xlfn.XLOOKUP(RAND(),Turista!E:E,Turista!A:A,,1,1)-5)/5</f>
        <v>2</v>
      </c>
      <c r="D134" s="8" cm="1">
        <f t="array" aca="1" ref="D134" ca="1">INDEX('Turista x1000'!A$1:A$2000,RANDBETWEEN(1,2000))</f>
        <v>-0.42599999999999999</v>
      </c>
      <c r="E134" s="9">
        <v>-2.2585696679442435E-3</v>
      </c>
      <c r="F134" s="9">
        <v>5.2500857315933569E-2</v>
      </c>
      <c r="G134" s="9">
        <v>3.9894243941826391E-2</v>
      </c>
      <c r="L134" s="21">
        <f t="shared" ca="1" si="23"/>
        <v>0</v>
      </c>
      <c r="M134" s="21">
        <f t="shared" ca="1" si="24"/>
        <v>0</v>
      </c>
      <c r="N134" s="21">
        <f t="shared" ca="1" si="25"/>
        <v>0</v>
      </c>
      <c r="O134" s="21">
        <f t="shared" ca="1" si="26"/>
        <v>1.7127321717766738E-40</v>
      </c>
      <c r="P134" s="21">
        <f t="shared" si="27"/>
        <v>132.44222233335947</v>
      </c>
      <c r="Q134" s="21">
        <f t="shared" si="28"/>
        <v>133.25295369822328</v>
      </c>
      <c r="R134" s="21">
        <f t="shared" si="29"/>
        <v>300.43492190444783</v>
      </c>
      <c r="S134" s="21" t="str">
        <f t="shared" si="30"/>
        <v>xx</v>
      </c>
      <c r="W134" s="14">
        <f ca="1">IF(L134="xx","xx",(L134-MAX(L$3:L134))/MAX(L$3:L134))</f>
        <v>-1</v>
      </c>
      <c r="X134" s="14">
        <f ca="1">IF(M134="xx","xx",(M134-MAX(M$3:M134))/MAX(M$3:M134))</f>
        <v>-1</v>
      </c>
      <c r="Y134" s="14">
        <f ca="1">IF(N134="xx","xx",(N134-MAX(N$3:N134))/MAX(N$3:N134))</f>
        <v>-1</v>
      </c>
      <c r="Z134" s="14">
        <f ca="1">IF(O134="xx","xx",(O134-MAX(O$3:O134))/MAX(O$3:O134))</f>
        <v>-1</v>
      </c>
      <c r="AA134" s="14">
        <f>IF(P134="xx","xx",(P134-MAX(P$3:P134))/MAX(P$3:P134))</f>
        <v>-0.26656936618380639</v>
      </c>
      <c r="AB134" s="14">
        <f>IF(Q134="xx","xx",(Q134-MAX(Q$3:Q134))/MAX(Q$3:Q134))</f>
        <v>-0.14903956723253864</v>
      </c>
      <c r="AC134" s="14">
        <f>IF(R134="xx","xx",(R134-MAX(R$3:R134))/MAX(R$3:R134))</f>
        <v>0</v>
      </c>
      <c r="AD134" s="14" t="str">
        <f>IF(S134="xx","xx",(S134-MAX(S$3:S134))/MAX(S$3:S134))</f>
        <v>xx</v>
      </c>
    </row>
    <row r="135" spans="1:30" x14ac:dyDescent="0.25">
      <c r="A135" s="8">
        <f t="shared" ca="1" si="21"/>
        <v>1</v>
      </c>
      <c r="B135" s="8">
        <f t="shared" ca="1" si="22"/>
        <v>-1</v>
      </c>
      <c r="C135" s="8">
        <f ca="1">(_xlfn.XLOOKUP(RAND(),Turista!E:E,Turista!A:A,,1,1)-5)/5</f>
        <v>-1</v>
      </c>
      <c r="D135" s="8" cm="1">
        <f t="array" aca="1" ref="D135" ca="1">INDEX('Turista x1000'!A$1:A$2000,RANDBETWEEN(1,2000))</f>
        <v>-0.56200000000000006</v>
      </c>
      <c r="E135" s="9">
        <v>4.4292765004739554E-2</v>
      </c>
      <c r="F135" s="9">
        <v>1.9249452798252298E-2</v>
      </c>
      <c r="G135" s="9">
        <v>3.2855749956020031E-3</v>
      </c>
      <c r="L135" s="21">
        <f t="shared" ca="1" si="23"/>
        <v>0</v>
      </c>
      <c r="M135" s="21">
        <f t="shared" ca="1" si="24"/>
        <v>0</v>
      </c>
      <c r="N135" s="21">
        <f t="shared" ca="1" si="25"/>
        <v>0</v>
      </c>
      <c r="O135" s="21">
        <f t="shared" ca="1" si="26"/>
        <v>9.8310826659981096E-41</v>
      </c>
      <c r="P135" s="21">
        <f t="shared" si="27"/>
        <v>132.1430923472422</v>
      </c>
      <c r="Q135" s="21">
        <f t="shared" si="28"/>
        <v>140.24884800726039</v>
      </c>
      <c r="R135" s="21">
        <f t="shared" si="29"/>
        <v>312.42054596754741</v>
      </c>
      <c r="S135" s="21" t="str">
        <f t="shared" si="30"/>
        <v>xx</v>
      </c>
      <c r="W135" s="14">
        <f ca="1">IF(L135="xx","xx",(L135-MAX(L$3:L135))/MAX(L$3:L135))</f>
        <v>-1</v>
      </c>
      <c r="X135" s="14">
        <f ca="1">IF(M135="xx","xx",(M135-MAX(M$3:M135))/MAX(M$3:M135))</f>
        <v>-1</v>
      </c>
      <c r="Y135" s="14">
        <f ca="1">IF(N135="xx","xx",(N135-MAX(N$3:N135))/MAX(N$3:N135))</f>
        <v>-1</v>
      </c>
      <c r="Z135" s="14">
        <f ca="1">IF(O135="xx","xx",(O135-MAX(O$3:O135))/MAX(O$3:O135))</f>
        <v>-1</v>
      </c>
      <c r="AA135" s="14">
        <f>IF(P135="xx","xx",(P135-MAX(P$3:P135))/MAX(P$3:P135))</f>
        <v>-0.26822587036688483</v>
      </c>
      <c r="AB135" s="14">
        <f>IF(Q135="xx","xx",(Q135-MAX(Q$3:Q135))/MAX(Q$3:Q135))</f>
        <v>-0.10436341497030914</v>
      </c>
      <c r="AC135" s="14">
        <f>IF(R135="xx","xx",(R135-MAX(R$3:R135))/MAX(R$3:R135))</f>
        <v>0</v>
      </c>
      <c r="AD135" s="14" t="str">
        <f>IF(S135="xx","xx",(S135-MAX(S$3:S135))/MAX(S$3:S135))</f>
        <v>xx</v>
      </c>
    </row>
    <row r="136" spans="1:30" x14ac:dyDescent="0.25">
      <c r="A136" s="8">
        <f t="shared" ca="1" si="21"/>
        <v>1</v>
      </c>
      <c r="B136" s="8">
        <f t="shared" ca="1" si="22"/>
        <v>-1</v>
      </c>
      <c r="C136" s="8">
        <f ca="1">(_xlfn.XLOOKUP(RAND(),Turista!E:E,Turista!A:A,,1,1)-5)/5</f>
        <v>-1</v>
      </c>
      <c r="D136" s="8" cm="1">
        <f t="array" aca="1" ref="D136" ca="1">INDEX('Turista x1000'!A$1:A$2000,RANDBETWEEN(1,2000))</f>
        <v>-0.52800000000000002</v>
      </c>
      <c r="E136" s="9">
        <v>5.8218530030607063E-3</v>
      </c>
      <c r="F136" s="9">
        <v>1.0113196863281715E-4</v>
      </c>
      <c r="G136" s="9">
        <v>-1.0027228925162168E-2</v>
      </c>
      <c r="L136" s="21">
        <f t="shared" ca="1" si="23"/>
        <v>0</v>
      </c>
      <c r="M136" s="21">
        <f t="shared" ca="1" si="24"/>
        <v>0</v>
      </c>
      <c r="N136" s="21">
        <f t="shared" ca="1" si="25"/>
        <v>0</v>
      </c>
      <c r="O136" s="21">
        <f t="shared" ca="1" si="26"/>
        <v>4.3060142077071717E-41</v>
      </c>
      <c r="P136" s="21">
        <f t="shared" si="27"/>
        <v>137.99607528357819</v>
      </c>
      <c r="Q136" s="21">
        <f t="shared" si="28"/>
        <v>142.94856158698542</v>
      </c>
      <c r="R136" s="21">
        <f t="shared" si="29"/>
        <v>313.44702710149073</v>
      </c>
      <c r="S136" s="21" t="str">
        <f t="shared" si="30"/>
        <v>xx</v>
      </c>
      <c r="W136" s="14">
        <f ca="1">IF(L136="xx","xx",(L136-MAX(L$3:L136))/MAX(L$3:L136))</f>
        <v>-1</v>
      </c>
      <c r="X136" s="14">
        <f ca="1">IF(M136="xx","xx",(M136-MAX(M$3:M136))/MAX(M$3:M136))</f>
        <v>-1</v>
      </c>
      <c r="Y136" s="14">
        <f ca="1">IF(N136="xx","xx",(N136-MAX(N$3:N136))/MAX(N$3:N136))</f>
        <v>-1</v>
      </c>
      <c r="Z136" s="14">
        <f ca="1">IF(O136="xx","xx",(O136-MAX(O$3:O136))/MAX(O$3:O136))</f>
        <v>-1</v>
      </c>
      <c r="AA136" s="14">
        <f>IF(P136="xx","xx",(P136-MAX(P$3:P136))/MAX(P$3:P136))</f>
        <v>-0.23581357080649748</v>
      </c>
      <c r="AB136" s="14">
        <f>IF(Q136="xx","xx",(Q136-MAX(Q$3:Q136))/MAX(Q$3:Q136))</f>
        <v>-8.712290080239217E-2</v>
      </c>
      <c r="AC136" s="14">
        <f>IF(R136="xx","xx",(R136-MAX(R$3:R136))/MAX(R$3:R136))</f>
        <v>0</v>
      </c>
      <c r="AD136" s="14" t="str">
        <f>IF(S136="xx","xx",(S136-MAX(S$3:S136))/MAX(S$3:S136))</f>
        <v>xx</v>
      </c>
    </row>
    <row r="137" spans="1:30" x14ac:dyDescent="0.25">
      <c r="A137" s="8">
        <f t="shared" ca="1" si="21"/>
        <v>1</v>
      </c>
      <c r="B137" s="8">
        <f t="shared" ca="1" si="22"/>
        <v>-1</v>
      </c>
      <c r="C137" s="8">
        <f ca="1">(_xlfn.XLOOKUP(RAND(),Turista!E:E,Turista!A:A,,1,1)-5)/5</f>
        <v>-1</v>
      </c>
      <c r="D137" s="8" cm="1">
        <f t="array" aca="1" ref="D137" ca="1">INDEX('Turista x1000'!A$1:A$2000,RANDBETWEEN(1,2000))</f>
        <v>-0.61199999999999999</v>
      </c>
      <c r="E137" s="9">
        <v>-9.5088854890531649E-2</v>
      </c>
      <c r="F137" s="9">
        <v>2.4690814513235626E-2</v>
      </c>
      <c r="G137" s="9">
        <v>3.3060078704426621E-2</v>
      </c>
      <c r="L137" s="21">
        <f t="shared" ca="1" si="23"/>
        <v>0</v>
      </c>
      <c r="M137" s="21">
        <f t="shared" ca="1" si="24"/>
        <v>0</v>
      </c>
      <c r="N137" s="21">
        <f t="shared" ca="1" si="25"/>
        <v>0</v>
      </c>
      <c r="O137" s="21">
        <f t="shared" ca="1" si="26"/>
        <v>2.032438706037785E-41</v>
      </c>
      <c r="P137" s="21">
        <f t="shared" si="27"/>
        <v>138.79946814887847</v>
      </c>
      <c r="Q137" s="21">
        <f t="shared" si="28"/>
        <v>142.96301825643195</v>
      </c>
      <c r="R137" s="21">
        <f t="shared" si="29"/>
        <v>310.30402200483258</v>
      </c>
      <c r="S137" s="21" t="str">
        <f t="shared" si="30"/>
        <v>xx</v>
      </c>
      <c r="W137" s="14">
        <f ca="1">IF(L137="xx","xx",(L137-MAX(L$3:L137))/MAX(L$3:L137))</f>
        <v>-1</v>
      </c>
      <c r="X137" s="14">
        <f ca="1">IF(M137="xx","xx",(M137-MAX(M$3:M137))/MAX(M$3:M137))</f>
        <v>-1</v>
      </c>
      <c r="Y137" s="14">
        <f ca="1">IF(N137="xx","xx",(N137-MAX(N$3:N137))/MAX(N$3:N137))</f>
        <v>-1</v>
      </c>
      <c r="Z137" s="14">
        <f ca="1">IF(O137="xx","xx",(O137-MAX(O$3:O137))/MAX(O$3:O137))</f>
        <v>-1</v>
      </c>
      <c r="AA137" s="14">
        <f>IF(P137="xx","xx",(P137-MAX(P$3:P137))/MAX(P$3:P137))</f>
        <v>-0.23136458974879912</v>
      </c>
      <c r="AB137" s="14">
        <f>IF(Q137="xx","xx",(Q137-MAX(Q$3:Q137))/MAX(Q$3:Q137))</f>
        <v>-8.7030579744230438E-2</v>
      </c>
      <c r="AC137" s="14">
        <f>IF(R137="xx","xx",(R137-MAX(R$3:R137))/MAX(R$3:R137))</f>
        <v>-1.0027228925162167E-2</v>
      </c>
      <c r="AD137" s="14" t="str">
        <f>IF(S137="xx","xx",(S137-MAX(S$3:S137))/MAX(S$3:S137))</f>
        <v>xx</v>
      </c>
    </row>
    <row r="138" spans="1:30" x14ac:dyDescent="0.25">
      <c r="A138" s="8">
        <f t="shared" ca="1" si="21"/>
        <v>1</v>
      </c>
      <c r="B138" s="8">
        <f t="shared" ca="1" si="22"/>
        <v>-1</v>
      </c>
      <c r="C138" s="8">
        <f ca="1">(_xlfn.XLOOKUP(RAND(),Turista!E:E,Turista!A:A,,1,1)-5)/5</f>
        <v>-1</v>
      </c>
      <c r="D138" s="8" cm="1">
        <f t="array" aca="1" ref="D138" ca="1">INDEX('Turista x1000'!A$1:A$2000,RANDBETWEEN(1,2000))</f>
        <v>-0.60199999999999998</v>
      </c>
      <c r="E138" s="9">
        <v>-0.11881674836450185</v>
      </c>
      <c r="F138" s="9">
        <v>9.4264823854060875E-2</v>
      </c>
      <c r="G138" s="9">
        <v>0.10892525844918022</v>
      </c>
      <c r="L138" s="21">
        <f t="shared" ca="1" si="23"/>
        <v>0</v>
      </c>
      <c r="M138" s="21">
        <f t="shared" ca="1" si="24"/>
        <v>0</v>
      </c>
      <c r="N138" s="21">
        <f t="shared" ca="1" si="25"/>
        <v>0</v>
      </c>
      <c r="O138" s="21">
        <f t="shared" ca="1" si="26"/>
        <v>7.8858621794266065E-42</v>
      </c>
      <c r="P138" s="21">
        <f t="shared" si="27"/>
        <v>125.6011856631868</v>
      </c>
      <c r="Q138" s="21">
        <f t="shared" si="28"/>
        <v>146.49289162245384</v>
      </c>
      <c r="R138" s="21">
        <f t="shared" si="29"/>
        <v>320.56269739461248</v>
      </c>
      <c r="S138" s="21" t="str">
        <f t="shared" si="30"/>
        <v>xx</v>
      </c>
      <c r="W138" s="14">
        <f ca="1">IF(L138="xx","xx",(L138-MAX(L$3:L138))/MAX(L$3:L138))</f>
        <v>-1</v>
      </c>
      <c r="X138" s="14">
        <f ca="1">IF(M138="xx","xx",(M138-MAX(M$3:M138))/MAX(M$3:M138))</f>
        <v>-1</v>
      </c>
      <c r="Y138" s="14">
        <f ca="1">IF(N138="xx","xx",(N138-MAX(N$3:N138))/MAX(N$3:N138))</f>
        <v>-1</v>
      </c>
      <c r="Z138" s="14">
        <f ca="1">IF(O138="xx","xx",(O138-MAX(O$3:O138))/MAX(O$3:O138))</f>
        <v>-1</v>
      </c>
      <c r="AA138" s="14">
        <f>IF(P138="xx","xx",(P138-MAX(P$3:P138))/MAX(P$3:P138))</f>
        <v>-0.30445325073789981</v>
      </c>
      <c r="AB138" s="14">
        <f>IF(Q138="xx","xx",(Q138-MAX(Q$3:Q138))/MAX(Q$3:Q138))</f>
        <v>-6.4488621132438917E-2</v>
      </c>
      <c r="AC138" s="14">
        <f>IF(R138="xx","xx",(R138-MAX(R$3:R138))/MAX(R$3:R138))</f>
        <v>0</v>
      </c>
      <c r="AD138" s="14" t="str">
        <f>IF(S138="xx","xx",(S138-MAX(S$3:S138))/MAX(S$3:S138))</f>
        <v>xx</v>
      </c>
    </row>
    <row r="139" spans="1:30" x14ac:dyDescent="0.25">
      <c r="A139" s="8">
        <f t="shared" ca="1" si="21"/>
        <v>-1</v>
      </c>
      <c r="B139" s="8">
        <f t="shared" ca="1" si="22"/>
        <v>-1</v>
      </c>
      <c r="C139" s="8">
        <f ca="1">(_xlfn.XLOOKUP(RAND(),Turista!E:E,Turista!A:A,,1,1)-5)/5</f>
        <v>-1</v>
      </c>
      <c r="D139" s="8" cm="1">
        <f t="array" aca="1" ref="D139" ca="1">INDEX('Turista x1000'!A$1:A$2000,RANDBETWEEN(1,2000))</f>
        <v>-0.54400000000000004</v>
      </c>
      <c r="E139" s="9">
        <v>6.3312679029408958E-2</v>
      </c>
      <c r="F139" s="9">
        <v>2.2905369948101661E-2</v>
      </c>
      <c r="G139" s="9">
        <v>5.6336839766369495E-2</v>
      </c>
      <c r="L139" s="21">
        <f t="shared" ca="1" si="23"/>
        <v>0</v>
      </c>
      <c r="M139" s="21">
        <f t="shared" ca="1" si="24"/>
        <v>0</v>
      </c>
      <c r="N139" s="21">
        <f t="shared" ca="1" si="25"/>
        <v>0</v>
      </c>
      <c r="O139" s="21">
        <f t="shared" ca="1" si="26"/>
        <v>3.1385731474117894E-42</v>
      </c>
      <c r="P139" s="21">
        <f t="shared" si="27"/>
        <v>110.67766119196085</v>
      </c>
      <c r="Q139" s="21">
        <f t="shared" si="28"/>
        <v>160.30201824711648</v>
      </c>
      <c r="R139" s="21">
        <f t="shared" si="29"/>
        <v>355.48007205748701</v>
      </c>
      <c r="S139" s="21" t="str">
        <f t="shared" si="30"/>
        <v>xx</v>
      </c>
      <c r="W139" s="14">
        <f ca="1">IF(L139="xx","xx",(L139-MAX(L$3:L139))/MAX(L$3:L139))</f>
        <v>-1</v>
      </c>
      <c r="X139" s="14">
        <f ca="1">IF(M139="xx","xx",(M139-MAX(M$3:M139))/MAX(M$3:M139))</f>
        <v>-1</v>
      </c>
      <c r="Y139" s="14">
        <f ca="1">IF(N139="xx","xx",(N139-MAX(N$3:N139))/MAX(N$3:N139))</f>
        <v>-1</v>
      </c>
      <c r="Z139" s="14">
        <f ca="1">IF(O139="xx","xx",(O139-MAX(O$3:O139))/MAX(O$3:O139))</f>
        <v>-1</v>
      </c>
      <c r="AA139" s="14">
        <f>IF(P139="xx","xx",(P139-MAX(P$3:P139))/MAX(P$3:P139))</f>
        <v>-0.38709585382072209</v>
      </c>
      <c r="AB139" s="14">
        <f>IF(Q139="xx","xx",(Q139-MAX(Q$3:Q139))/MAX(Q$3:Q139))</f>
        <v>0</v>
      </c>
      <c r="AC139" s="14">
        <f>IF(R139="xx","xx",(R139-MAX(R$3:R139))/MAX(R$3:R139))</f>
        <v>0</v>
      </c>
      <c r="AD139" s="14" t="str">
        <f>IF(S139="xx","xx",(S139-MAX(S$3:S139))/MAX(S$3:S139))</f>
        <v>xx</v>
      </c>
    </row>
    <row r="140" spans="1:30" x14ac:dyDescent="0.25">
      <c r="A140" s="8">
        <f t="shared" ca="1" si="21"/>
        <v>1</v>
      </c>
      <c r="B140" s="8">
        <f t="shared" ca="1" si="22"/>
        <v>36</v>
      </c>
      <c r="C140" s="8">
        <f ca="1">(_xlfn.XLOOKUP(RAND(),Turista!E:E,Turista!A:A,,1,1)-5)/5</f>
        <v>-1</v>
      </c>
      <c r="D140" s="8" cm="1">
        <f t="array" aca="1" ref="D140" ca="1">INDEX('Turista x1000'!A$1:A$2000,RANDBETWEEN(1,2000))</f>
        <v>-0.63100000000000001</v>
      </c>
      <c r="E140" s="9">
        <v>1.5301035448472389E-2</v>
      </c>
      <c r="F140" s="9">
        <v>-4.9613818220535677E-2</v>
      </c>
      <c r="G140" s="9">
        <v>-3.8059293704960306E-2</v>
      </c>
      <c r="L140" s="21">
        <f t="shared" ca="1" si="23"/>
        <v>0</v>
      </c>
      <c r="M140" s="21">
        <f t="shared" ca="1" si="24"/>
        <v>0</v>
      </c>
      <c r="N140" s="21">
        <f t="shared" ca="1" si="25"/>
        <v>0</v>
      </c>
      <c r="O140" s="21">
        <f t="shared" ca="1" si="26"/>
        <v>1.4311893552197759E-42</v>
      </c>
      <c r="P140" s="21">
        <f t="shared" si="27"/>
        <v>117.68496043073314</v>
      </c>
      <c r="Q140" s="21">
        <f t="shared" si="28"/>
        <v>163.97379527849404</v>
      </c>
      <c r="R140" s="21">
        <f t="shared" si="29"/>
        <v>375.50669591712716</v>
      </c>
      <c r="S140" s="21" t="str">
        <f t="shared" si="30"/>
        <v>xx</v>
      </c>
      <c r="W140" s="14">
        <f ca="1">IF(L140="xx","xx",(L140-MAX(L$3:L140))/MAX(L$3:L140))</f>
        <v>-1</v>
      </c>
      <c r="X140" s="14">
        <f ca="1">IF(M140="xx","xx",(M140-MAX(M$3:M140))/MAX(M$3:M140))</f>
        <v>-1</v>
      </c>
      <c r="Y140" s="14">
        <f ca="1">IF(N140="xx","xx",(N140-MAX(N$3:N140))/MAX(N$3:N140))</f>
        <v>-1</v>
      </c>
      <c r="Z140" s="14">
        <f ca="1">IF(O140="xx","xx",(O140-MAX(O$3:O140))/MAX(O$3:O140))</f>
        <v>-1</v>
      </c>
      <c r="AA140" s="14">
        <f>IF(P140="xx","xx",(P140-MAX(P$3:P140))/MAX(P$3:P140))</f>
        <v>-0.3482912503378795</v>
      </c>
      <c r="AB140" s="14">
        <f>IF(Q140="xx","xx",(Q140-MAX(Q$3:Q140))/MAX(Q$3:Q140))</f>
        <v>0</v>
      </c>
      <c r="AC140" s="14">
        <f>IF(R140="xx","xx",(R140-MAX(R$3:R140))/MAX(R$3:R140))</f>
        <v>0</v>
      </c>
      <c r="AD140" s="14" t="str">
        <f>IF(S140="xx","xx",(S140-MAX(S$3:S140))/MAX(S$3:S140))</f>
        <v>xx</v>
      </c>
    </row>
    <row r="141" spans="1:30" x14ac:dyDescent="0.25">
      <c r="A141" s="8">
        <f t="shared" ca="1" si="21"/>
        <v>1</v>
      </c>
      <c r="B141" s="8">
        <f t="shared" ca="1" si="22"/>
        <v>-1</v>
      </c>
      <c r="C141" s="8">
        <f ca="1">(_xlfn.XLOOKUP(RAND(),Turista!E:E,Turista!A:A,,1,1)-5)/5</f>
        <v>-1</v>
      </c>
      <c r="D141" s="8" cm="1">
        <f t="array" aca="1" ref="D141" ca="1">INDEX('Turista x1000'!A$1:A$2000,RANDBETWEEN(1,2000))</f>
        <v>-0.58499999999999996</v>
      </c>
      <c r="E141" s="9">
        <v>5.8820310102927431E-2</v>
      </c>
      <c r="F141" s="9">
        <v>4.3415296581626128E-2</v>
      </c>
      <c r="G141" s="9">
        <v>-5.4722276145900972E-3</v>
      </c>
      <c r="L141" s="21">
        <f t="shared" ca="1" si="23"/>
        <v>0</v>
      </c>
      <c r="M141" s="21">
        <f t="shared" ca="1" si="24"/>
        <v>0</v>
      </c>
      <c r="N141" s="21">
        <f t="shared" ca="1" si="25"/>
        <v>0</v>
      </c>
      <c r="O141" s="21">
        <f t="shared" ca="1" si="26"/>
        <v>5.2810887207609731E-43</v>
      </c>
      <c r="P141" s="21">
        <f t="shared" si="27"/>
        <v>119.48566218203587</v>
      </c>
      <c r="Q141" s="21">
        <f t="shared" si="28"/>
        <v>155.8384292066155</v>
      </c>
      <c r="R141" s="21">
        <f t="shared" si="29"/>
        <v>361.21517628903803</v>
      </c>
      <c r="S141" s="21" t="str">
        <f t="shared" si="30"/>
        <v>xx</v>
      </c>
      <c r="W141" s="14">
        <f ca="1">IF(L141="xx","xx",(L141-MAX(L$3:L141))/MAX(L$3:L141))</f>
        <v>-1</v>
      </c>
      <c r="X141" s="14">
        <f ca="1">IF(M141="xx","xx",(M141-MAX(M$3:M141))/MAX(M$3:M141))</f>
        <v>-1</v>
      </c>
      <c r="Y141" s="14">
        <f ca="1">IF(N141="xx","xx",(N141-MAX(N$3:N141))/MAX(N$3:N141))</f>
        <v>-1</v>
      </c>
      <c r="Z141" s="14">
        <f ca="1">IF(O141="xx","xx",(O141-MAX(O$3:O141))/MAX(O$3:O141))</f>
        <v>-1</v>
      </c>
      <c r="AA141" s="14">
        <f>IF(P141="xx","xx",(P141-MAX(P$3:P141))/MAX(P$3:P141))</f>
        <v>-0.33831943165721973</v>
      </c>
      <c r="AB141" s="14">
        <f>IF(Q141="xx","xx",(Q141-MAX(Q$3:Q141))/MAX(Q$3:Q141))</f>
        <v>-4.9613818220535691E-2</v>
      </c>
      <c r="AC141" s="14">
        <f>IF(R141="xx","xx",(R141-MAX(R$3:R141))/MAX(R$3:R141))</f>
        <v>-3.805929370496023E-2</v>
      </c>
      <c r="AD141" s="14" t="str">
        <f>IF(S141="xx","xx",(S141-MAX(S$3:S141))/MAX(S$3:S141))</f>
        <v>xx</v>
      </c>
    </row>
    <row r="142" spans="1:30" x14ac:dyDescent="0.25">
      <c r="A142" s="8">
        <f t="shared" ca="1" si="21"/>
        <v>-1</v>
      </c>
      <c r="B142" s="8">
        <f t="shared" ca="1" si="22"/>
        <v>-1</v>
      </c>
      <c r="C142" s="8">
        <f ca="1">(_xlfn.XLOOKUP(RAND(),Turista!E:E,Turista!A:A,,1,1)-5)/5</f>
        <v>-1</v>
      </c>
      <c r="D142" s="8" cm="1">
        <f t="array" aca="1" ref="D142" ca="1">INDEX('Turista x1000'!A$1:A$2000,RANDBETWEEN(1,2000))</f>
        <v>-0.60699999999999998</v>
      </c>
      <c r="E142" s="9">
        <v>0.11134680206514935</v>
      </c>
      <c r="F142" s="9">
        <v>-6.2200406179561685E-2</v>
      </c>
      <c r="G142" s="9">
        <v>-4.640744007199582E-2</v>
      </c>
      <c r="L142" s="21">
        <f t="shared" ca="1" si="23"/>
        <v>0</v>
      </c>
      <c r="M142" s="21">
        <f t="shared" ca="1" si="24"/>
        <v>0</v>
      </c>
      <c r="N142" s="21">
        <f t="shared" ca="1" si="25"/>
        <v>0</v>
      </c>
      <c r="O142" s="21">
        <f t="shared" ca="1" si="26"/>
        <v>2.1916518191158042E-43</v>
      </c>
      <c r="P142" s="21">
        <f t="shared" si="27"/>
        <v>126.51384588443685</v>
      </c>
      <c r="Q142" s="21">
        <f t="shared" si="28"/>
        <v>162.60420082943546</v>
      </c>
      <c r="R142" s="21">
        <f t="shared" si="29"/>
        <v>359.23852462654014</v>
      </c>
      <c r="S142" s="21" t="str">
        <f t="shared" si="30"/>
        <v>xx</v>
      </c>
      <c r="W142" s="14">
        <f ca="1">IF(L142="xx","xx",(L142-MAX(L$3:L142))/MAX(L$3:L142))</f>
        <v>-1</v>
      </c>
      <c r="X142" s="14">
        <f ca="1">IF(M142="xx","xx",(M142-MAX(M$3:M142))/MAX(M$3:M142))</f>
        <v>-1</v>
      </c>
      <c r="Y142" s="14">
        <f ca="1">IF(N142="xx","xx",(N142-MAX(N$3:N142))/MAX(N$3:N142))</f>
        <v>-1</v>
      </c>
      <c r="Z142" s="14">
        <f ca="1">IF(O142="xx","xx",(O142-MAX(O$3:O142))/MAX(O$3:O142))</f>
        <v>-1</v>
      </c>
      <c r="AA142" s="14">
        <f>IF(P142="xx","xx",(P142-MAX(P$3:P142))/MAX(P$3:P142))</f>
        <v>-0.29939917543821609</v>
      </c>
      <c r="AB142" s="14">
        <f>IF(Q142="xx","xx",(Q142-MAX(Q$3:Q142))/MAX(Q$3:Q142))</f>
        <v>-8.3525202715010322E-3</v>
      </c>
      <c r="AC142" s="14">
        <f>IF(R142="xx","xx",(R142-MAX(R$3:R142))/MAX(R$3:R142))</f>
        <v>-4.3323252201546203E-2</v>
      </c>
      <c r="AD142" s="14" t="str">
        <f>IF(S142="xx","xx",(S142-MAX(S$3:S142))/MAX(S$3:S142))</f>
        <v>xx</v>
      </c>
    </row>
    <row r="143" spans="1:30" x14ac:dyDescent="0.25">
      <c r="A143" s="8">
        <f t="shared" ca="1" si="21"/>
        <v>1</v>
      </c>
      <c r="B143" s="8">
        <f t="shared" ca="1" si="22"/>
        <v>-1</v>
      </c>
      <c r="C143" s="8">
        <f ca="1">(_xlfn.XLOOKUP(RAND(),Turista!E:E,Turista!A:A,,1,1)-5)/5</f>
        <v>-1</v>
      </c>
      <c r="D143" s="8" cm="1">
        <f t="array" aca="1" ref="D143" ca="1">INDEX('Turista x1000'!A$1:A$2000,RANDBETWEEN(1,2000))</f>
        <v>-0.48899999999999999</v>
      </c>
      <c r="E143" s="9">
        <v>2.1671412786506306E-2</v>
      </c>
      <c r="F143" s="9">
        <v>-1.5346165682560975E-2</v>
      </c>
      <c r="G143" s="9">
        <v>2.480185251784528E-2</v>
      </c>
      <c r="L143" s="21">
        <f t="shared" ca="1" si="23"/>
        <v>0</v>
      </c>
      <c r="M143" s="21">
        <f t="shared" ca="1" si="24"/>
        <v>0</v>
      </c>
      <c r="N143" s="21">
        <f t="shared" ca="1" si="25"/>
        <v>0</v>
      </c>
      <c r="O143" s="21">
        <f t="shared" ca="1" si="26"/>
        <v>8.6131916491251108E-44</v>
      </c>
      <c r="P143" s="21">
        <f t="shared" si="27"/>
        <v>140.60075804063206</v>
      </c>
      <c r="Q143" s="21">
        <f t="shared" si="28"/>
        <v>152.49015349134154</v>
      </c>
      <c r="R143" s="21">
        <f t="shared" si="29"/>
        <v>342.56718432338181</v>
      </c>
      <c r="S143" s="21" t="str">
        <f t="shared" si="30"/>
        <v>xx</v>
      </c>
      <c r="W143" s="14">
        <f ca="1">IF(L143="xx","xx",(L143-MAX(L$3:L143))/MAX(L$3:L143))</f>
        <v>-1</v>
      </c>
      <c r="X143" s="14">
        <f ca="1">IF(M143="xx","xx",(M143-MAX(M$3:M143))/MAX(M$3:M143))</f>
        <v>-1</v>
      </c>
      <c r="Y143" s="14">
        <f ca="1">IF(N143="xx","xx",(N143-MAX(N$3:N143))/MAX(N$3:N143))</f>
        <v>-1</v>
      </c>
      <c r="Z143" s="14">
        <f ca="1">IF(O143="xx","xx",(O143-MAX(O$3:O143))/MAX(O$3:O143))</f>
        <v>-1</v>
      </c>
      <c r="AA143" s="14">
        <f>IF(P143="xx","xx",(P143-MAX(P$3:P143))/MAX(P$3:P143))</f>
        <v>-0.22138951409905466</v>
      </c>
      <c r="AB143" s="14">
        <f>IF(Q143="xx","xx",(Q143-MAX(Q$3:Q143))/MAX(Q$3:Q143))</f>
        <v>-7.0033396297552356E-2</v>
      </c>
      <c r="AC143" s="14">
        <f>IF(R143="xx","xx",(R143-MAX(R$3:R143))/MAX(R$3:R143))</f>
        <v>-8.7720171043274744E-2</v>
      </c>
      <c r="AD143" s="14" t="str">
        <f>IF(S143="xx","xx",(S143-MAX(S$3:S143))/MAX(S$3:S143))</f>
        <v>xx</v>
      </c>
    </row>
    <row r="144" spans="1:30" x14ac:dyDescent="0.25">
      <c r="A144" s="8">
        <f t="shared" ca="1" si="21"/>
        <v>1</v>
      </c>
      <c r="B144" s="8">
        <f t="shared" ca="1" si="22"/>
        <v>36</v>
      </c>
      <c r="C144" s="8">
        <f ca="1">(_xlfn.XLOOKUP(RAND(),Turista!E:E,Turista!A:A,,1,1)-5)/5</f>
        <v>-1</v>
      </c>
      <c r="D144" s="8" cm="1">
        <f t="array" aca="1" ref="D144" ca="1">INDEX('Turista x1000'!A$1:A$2000,RANDBETWEEN(1,2000))</f>
        <v>-0.48099999999999998</v>
      </c>
      <c r="E144" s="9">
        <v>9.5147369815062888E-4</v>
      </c>
      <c r="F144" s="9">
        <v>5.1570777757230291E-2</v>
      </c>
      <c r="G144" s="9">
        <v>0.12457681393585185</v>
      </c>
      <c r="L144" s="21">
        <f t="shared" ca="1" si="23"/>
        <v>0</v>
      </c>
      <c r="M144" s="21">
        <f t="shared" ca="1" si="24"/>
        <v>0</v>
      </c>
      <c r="N144" s="21">
        <f t="shared" ca="1" si="25"/>
        <v>0</v>
      </c>
      <c r="O144" s="21">
        <f t="shared" ca="1" si="26"/>
        <v>4.4013409327029319E-44</v>
      </c>
      <c r="P144" s="21">
        <f t="shared" si="27"/>
        <v>143.64777510622631</v>
      </c>
      <c r="Q144" s="21">
        <f t="shared" si="28"/>
        <v>150.15001433090427</v>
      </c>
      <c r="R144" s="21">
        <f t="shared" si="29"/>
        <v>351.06348510642385</v>
      </c>
      <c r="S144" s="21" t="str">
        <f t="shared" si="30"/>
        <v>xx</v>
      </c>
      <c r="W144" s="14">
        <f ca="1">IF(L144="xx","xx",(L144-MAX(L$3:L144))/MAX(L$3:L144))</f>
        <v>-1</v>
      </c>
      <c r="X144" s="14">
        <f ca="1">IF(M144="xx","xx",(M144-MAX(M$3:M144))/MAX(M$3:M144))</f>
        <v>-1</v>
      </c>
      <c r="Y144" s="14">
        <f ca="1">IF(N144="xx","xx",(N144-MAX(N$3:N144))/MAX(N$3:N144))</f>
        <v>-1</v>
      </c>
      <c r="Z144" s="14">
        <f ca="1">IF(O144="xx","xx",(O144-MAX(O$3:O144))/MAX(O$3:O144))</f>
        <v>-1</v>
      </c>
      <c r="AA144" s="14">
        <f>IF(P144="xx","xx",(P144-MAX(P$3:P144))/MAX(P$3:P144))</f>
        <v>-0.20451592485919295</v>
      </c>
      <c r="AB144" s="14">
        <f>IF(Q144="xx","xx",(Q144-MAX(Q$3:Q144))/MAX(Q$3:Q144))</f>
        <v>-8.4304817877218607E-2</v>
      </c>
      <c r="AC144" s="14">
        <f>IF(R144="xx","xx",(R144-MAX(R$3:R144))/MAX(R$3:R144))</f>
        <v>-6.5093941270484901E-2</v>
      </c>
      <c r="AD144" s="14" t="str">
        <f>IF(S144="xx","xx",(S144-MAX(S$3:S144))/MAX(S$3:S144))</f>
        <v>xx</v>
      </c>
    </row>
    <row r="145" spans="1:30" x14ac:dyDescent="0.25">
      <c r="A145" s="8">
        <f t="shared" ca="1" si="21"/>
        <v>-1</v>
      </c>
      <c r="B145" s="8">
        <f t="shared" ca="1" si="22"/>
        <v>-1</v>
      </c>
      <c r="C145" s="8">
        <f ca="1">(_xlfn.XLOOKUP(RAND(),Turista!E:E,Turista!A:A,,1,1)-5)/5</f>
        <v>-1</v>
      </c>
      <c r="D145" s="8" cm="1">
        <f t="array" aca="1" ref="D145" ca="1">INDEX('Turista x1000'!A$1:A$2000,RANDBETWEEN(1,2000))</f>
        <v>-0.56100000000000005</v>
      </c>
      <c r="E145" s="9">
        <v>4.1997823571166437E-2</v>
      </c>
      <c r="F145" s="9">
        <v>-4.1352464481616669E-2</v>
      </c>
      <c r="G145" s="9">
        <v>2.1351744747721835E-3</v>
      </c>
      <c r="L145" s="21">
        <f t="shared" ca="1" si="23"/>
        <v>0</v>
      </c>
      <c r="M145" s="21">
        <f t="shared" ca="1" si="24"/>
        <v>0</v>
      </c>
      <c r="N145" s="21">
        <f t="shared" ca="1" si="25"/>
        <v>0</v>
      </c>
      <c r="O145" s="21">
        <f t="shared" ca="1" si="26"/>
        <v>2.2842959440728217E-44</v>
      </c>
      <c r="P145" s="21">
        <f t="shared" si="27"/>
        <v>143.78445218603773</v>
      </c>
      <c r="Q145" s="21">
        <f t="shared" si="28"/>
        <v>157.89336735020828</v>
      </c>
      <c r="R145" s="21">
        <f t="shared" si="29"/>
        <v>394.79785557019852</v>
      </c>
      <c r="S145" s="21" t="str">
        <f t="shared" si="30"/>
        <v>xx</v>
      </c>
      <c r="W145" s="14">
        <f ca="1">IF(L145="xx","xx",(L145-MAX(L$3:L145))/MAX(L$3:L145))</f>
        <v>-1</v>
      </c>
      <c r="X145" s="14">
        <f ca="1">IF(M145="xx","xx",(M145-MAX(M$3:M145))/MAX(M$3:M145))</f>
        <v>-1</v>
      </c>
      <c r="Y145" s="14">
        <f ca="1">IF(N145="xx","xx",(N145-MAX(N$3:N145))/MAX(N$3:N145))</f>
        <v>-1</v>
      </c>
      <c r="Z145" s="14">
        <f ca="1">IF(O145="xx","xx",(O145-MAX(O$3:O145))/MAX(O$3:O145))</f>
        <v>-1</v>
      </c>
      <c r="AA145" s="14">
        <f>IF(P145="xx","xx",(P145-MAX(P$3:P145))/MAX(P$3:P145))</f>
        <v>-0.20375904268439887</v>
      </c>
      <c r="AB145" s="14">
        <f>IF(Q145="xx","xx",(Q145-MAX(Q$3:Q145))/MAX(Q$3:Q145))</f>
        <v>-3.7081705146598115E-2</v>
      </c>
      <c r="AC145" s="14">
        <f>IF(R145="xx","xx",(R145-MAX(R$3:R145))/MAX(R$3:R145))</f>
        <v>0</v>
      </c>
      <c r="AD145" s="14" t="str">
        <f>IF(S145="xx","xx",(S145-MAX(S$3:S145))/MAX(S$3:S145))</f>
        <v>xx</v>
      </c>
    </row>
    <row r="146" spans="1:30" x14ac:dyDescent="0.25">
      <c r="A146" s="8">
        <f t="shared" ca="1" si="21"/>
        <v>1</v>
      </c>
      <c r="B146" s="8">
        <f t="shared" ca="1" si="22"/>
        <v>-1</v>
      </c>
      <c r="C146" s="8">
        <f ca="1">(_xlfn.XLOOKUP(RAND(),Turista!E:E,Turista!A:A,,1,1)-5)/5</f>
        <v>-1</v>
      </c>
      <c r="D146" s="8" cm="1">
        <f t="array" aca="1" ref="D146" ca="1">INDEX('Turista x1000'!A$1:A$2000,RANDBETWEEN(1,2000))</f>
        <v>-0.42699999999999999</v>
      </c>
      <c r="E146" s="9">
        <v>6.9022612626529201E-2</v>
      </c>
      <c r="F146" s="9">
        <v>-2.814294827932784E-2</v>
      </c>
      <c r="G146" s="9">
        <v>-1.7955346694029983E-2</v>
      </c>
      <c r="L146" s="21">
        <f t="shared" ca="1" si="23"/>
        <v>0</v>
      </c>
      <c r="M146" s="21">
        <f t="shared" ca="1" si="24"/>
        <v>0</v>
      </c>
      <c r="N146" s="21">
        <f t="shared" ca="1" si="25"/>
        <v>0</v>
      </c>
      <c r="O146" s="21">
        <f t="shared" ca="1" si="26"/>
        <v>1.0028059194479686E-44</v>
      </c>
      <c r="P146" s="21">
        <f t="shared" si="27"/>
        <v>149.82308624122376</v>
      </c>
      <c r="Q146" s="21">
        <f t="shared" si="28"/>
        <v>151.36408748497593</v>
      </c>
      <c r="R146" s="21">
        <f t="shared" si="29"/>
        <v>395.6408178741068</v>
      </c>
      <c r="S146" s="21" t="str">
        <f t="shared" si="30"/>
        <v>xx</v>
      </c>
      <c r="W146" s="14">
        <f ca="1">IF(L146="xx","xx",(L146-MAX(L$3:L146))/MAX(L$3:L146))</f>
        <v>-1</v>
      </c>
      <c r="X146" s="14">
        <f ca="1">IF(M146="xx","xx",(M146-MAX(M$3:M146))/MAX(M$3:M146))</f>
        <v>-1</v>
      </c>
      <c r="Y146" s="14">
        <f ca="1">IF(N146="xx","xx",(N146-MAX(N$3:N146))/MAX(N$3:N146))</f>
        <v>-1</v>
      </c>
      <c r="Z146" s="14">
        <f ca="1">IF(O146="xx","xx",(O146-MAX(O$3:O146))/MAX(O$3:O146))</f>
        <v>-1</v>
      </c>
      <c r="AA146" s="14">
        <f>IF(P146="xx","xx",(P146-MAX(P$3:P146))/MAX(P$3:P146))</f>
        <v>-0.17031865543892152</v>
      </c>
      <c r="AB146" s="14">
        <f>IF(Q146="xx","xx",(Q146-MAX(Q$3:Q146))/MAX(Q$3:Q146))</f>
        <v>-7.6900749733222376E-2</v>
      </c>
      <c r="AC146" s="14">
        <f>IF(R146="xx","xx",(R146-MAX(R$3:R146))/MAX(R$3:R146))</f>
        <v>0</v>
      </c>
      <c r="AD146" s="14" t="str">
        <f>IF(S146="xx","xx",(S146-MAX(S$3:S146))/MAX(S$3:S146))</f>
        <v>xx</v>
      </c>
    </row>
    <row r="147" spans="1:30" x14ac:dyDescent="0.25">
      <c r="A147" s="8">
        <f t="shared" ca="1" si="21"/>
        <v>1</v>
      </c>
      <c r="B147" s="8">
        <f t="shared" ca="1" si="22"/>
        <v>-1</v>
      </c>
      <c r="C147" s="8">
        <f ca="1">(_xlfn.XLOOKUP(RAND(),Turista!E:E,Turista!A:A,,1,1)-5)/5</f>
        <v>1</v>
      </c>
      <c r="D147" s="8" cm="1">
        <f t="array" aca="1" ref="D147" ca="1">INDEX('Turista x1000'!A$1:A$2000,RANDBETWEEN(1,2000))</f>
        <v>-0.57799999999999996</v>
      </c>
      <c r="E147" s="9">
        <v>6.0870436929116867E-3</v>
      </c>
      <c r="F147" s="9">
        <v>-1.2468557346177911E-2</v>
      </c>
      <c r="G147" s="9">
        <v>-3.0232054726473723E-2</v>
      </c>
      <c r="L147" s="21">
        <f t="shared" ca="1" si="23"/>
        <v>0</v>
      </c>
      <c r="M147" s="21">
        <f t="shared" ca="1" si="24"/>
        <v>0</v>
      </c>
      <c r="N147" s="21">
        <f t="shared" ca="1" si="25"/>
        <v>0</v>
      </c>
      <c r="O147" s="21">
        <f t="shared" ca="1" si="26"/>
        <v>5.7460779184368602E-45</v>
      </c>
      <c r="P147" s="21">
        <f t="shared" si="27"/>
        <v>160.16426708536284</v>
      </c>
      <c r="Q147" s="21">
        <f t="shared" si="28"/>
        <v>147.10425579953861</v>
      </c>
      <c r="R147" s="21">
        <f t="shared" si="29"/>
        <v>388.53694982286765</v>
      </c>
      <c r="S147" s="21" t="str">
        <f t="shared" si="30"/>
        <v>xx</v>
      </c>
      <c r="W147" s="14">
        <f ca="1">IF(L147="xx","xx",(L147-MAX(L$3:L147))/MAX(L$3:L147))</f>
        <v>-1</v>
      </c>
      <c r="X147" s="14">
        <f ca="1">IF(M147="xx","xx",(M147-MAX(M$3:M147))/MAX(M$3:M147))</f>
        <v>-1</v>
      </c>
      <c r="Y147" s="14">
        <f ca="1">IF(N147="xx","xx",(N147-MAX(N$3:N147))/MAX(N$3:N147))</f>
        <v>-1</v>
      </c>
      <c r="Z147" s="14">
        <f ca="1">IF(O147="xx","xx",(O147-MAX(O$3:O147))/MAX(O$3:O147))</f>
        <v>-1</v>
      </c>
      <c r="AA147" s="14">
        <f>IF(P147="xx","xx",(P147-MAX(P$3:P147))/MAX(P$3:P147))</f>
        <v>-0.11305188138982425</v>
      </c>
      <c r="AB147" s="14">
        <f>IF(Q147="xx","xx",(Q147-MAX(Q$3:Q147))/MAX(Q$3:Q147))</f>
        <v>-0.10287948419016653</v>
      </c>
      <c r="AC147" s="14">
        <f>IF(R147="xx","xx",(R147-MAX(R$3:R147))/MAX(R$3:R147))</f>
        <v>-1.7955346694029945E-2</v>
      </c>
      <c r="AD147" s="14" t="str">
        <f>IF(S147="xx","xx",(S147-MAX(S$3:S147))/MAX(S$3:S147))</f>
        <v>xx</v>
      </c>
    </row>
    <row r="148" spans="1:30" x14ac:dyDescent="0.25">
      <c r="A148" s="8">
        <f t="shared" ca="1" si="21"/>
        <v>-1</v>
      </c>
      <c r="B148" s="8">
        <f t="shared" ca="1" si="22"/>
        <v>-1</v>
      </c>
      <c r="C148" s="8">
        <f ca="1">(_xlfn.XLOOKUP(RAND(),Turista!E:E,Turista!A:A,,1,1)-5)/5</f>
        <v>-1</v>
      </c>
      <c r="D148" s="8" cm="1">
        <f t="array" aca="1" ref="D148" ca="1">INDEX('Turista x1000'!A$1:A$2000,RANDBETWEEN(1,2000))</f>
        <v>-0.30599999999999999</v>
      </c>
      <c r="E148" s="9">
        <v>5.8727116140149915E-2</v>
      </c>
      <c r="F148" s="9">
        <v>-3.0756764571400752E-2</v>
      </c>
      <c r="G148" s="9">
        <v>-1.537993985003494E-2</v>
      </c>
      <c r="L148" s="21">
        <f t="shared" ca="1" si="23"/>
        <v>0</v>
      </c>
      <c r="M148" s="21">
        <f t="shared" ca="1" si="24"/>
        <v>0</v>
      </c>
      <c r="N148" s="21">
        <f t="shared" ca="1" si="25"/>
        <v>0</v>
      </c>
      <c r="O148" s="21">
        <f t="shared" ca="1" si="26"/>
        <v>2.4248448815803553E-45</v>
      </c>
      <c r="P148" s="21">
        <f t="shared" si="27"/>
        <v>161.1391939771546</v>
      </c>
      <c r="Q148" s="21">
        <f t="shared" si="28"/>
        <v>145.27007795023525</v>
      </c>
      <c r="R148" s="21">
        <f t="shared" si="29"/>
        <v>376.79067949256557</v>
      </c>
      <c r="S148" s="21" t="str">
        <f t="shared" si="30"/>
        <v>xx</v>
      </c>
      <c r="W148" s="14">
        <f ca="1">IF(L148="xx","xx",(L148-MAX(L$3:L148))/MAX(L$3:L148))</f>
        <v>-1</v>
      </c>
      <c r="X148" s="14">
        <f ca="1">IF(M148="xx","xx",(M148-MAX(M$3:M148))/MAX(M$3:M148))</f>
        <v>-1</v>
      </c>
      <c r="Y148" s="14">
        <f ca="1">IF(N148="xx","xx",(N148-MAX(N$3:N148))/MAX(N$3:N148))</f>
        <v>-1</v>
      </c>
      <c r="Z148" s="14">
        <f ca="1">IF(O148="xx","xx",(O148-MAX(O$3:O148))/MAX(O$3:O148))</f>
        <v>-1</v>
      </c>
      <c r="AA148" s="14">
        <f>IF(P148="xx","xx",(P148-MAX(P$3:P148))/MAX(P$3:P148))</f>
        <v>-0.10765298943849837</v>
      </c>
      <c r="AB148" s="14">
        <f>IF(Q148="xx","xx",(Q148-MAX(Q$3:Q148))/MAX(Q$3:Q148))</f>
        <v>-0.11406528278797406</v>
      </c>
      <c r="AC148" s="14">
        <f>IF(R148="xx","xx",(R148-MAX(R$3:R148))/MAX(R$3:R148))</f>
        <v>-4.7644574396616873E-2</v>
      </c>
      <c r="AD148" s="14" t="str">
        <f>IF(S148="xx","xx",(S148-MAX(S$3:S148))/MAX(S$3:S148))</f>
        <v>xx</v>
      </c>
    </row>
    <row r="149" spans="1:30" x14ac:dyDescent="0.25">
      <c r="A149" s="8">
        <f t="shared" ca="1" si="21"/>
        <v>-1</v>
      </c>
      <c r="B149" s="8">
        <f t="shared" ca="1" si="22"/>
        <v>-1</v>
      </c>
      <c r="C149" s="8">
        <f ca="1">(_xlfn.XLOOKUP(RAND(),Turista!E:E,Turista!A:A,,1,1)-5)/5</f>
        <v>-1</v>
      </c>
      <c r="D149" s="8" cm="1">
        <f t="array" aca="1" ref="D149" ca="1">INDEX('Turista x1000'!A$1:A$2000,RANDBETWEEN(1,2000))</f>
        <v>-0.56200000000000006</v>
      </c>
      <c r="E149" s="9">
        <v>3.315476372753845E-2</v>
      </c>
      <c r="F149" s="9">
        <v>-2.9078293050012305E-2</v>
      </c>
      <c r="G149" s="9">
        <v>-7.9148370552287739E-3</v>
      </c>
      <c r="L149" s="21">
        <f t="shared" ca="1" si="23"/>
        <v>0</v>
      </c>
      <c r="M149" s="21">
        <f t="shared" ca="1" si="24"/>
        <v>0</v>
      </c>
      <c r="N149" s="21">
        <f t="shared" ca="1" si="25"/>
        <v>0</v>
      </c>
      <c r="O149" s="21">
        <f t="shared" ca="1" si="26"/>
        <v>1.6828423478167664E-45</v>
      </c>
      <c r="P149" s="21">
        <f t="shared" si="27"/>
        <v>170.60243413658111</v>
      </c>
      <c r="Q149" s="21">
        <f t="shared" si="28"/>
        <v>140.80204036345083</v>
      </c>
      <c r="R149" s="21">
        <f t="shared" si="29"/>
        <v>370.99566150591613</v>
      </c>
      <c r="S149" s="21" t="str">
        <f t="shared" si="30"/>
        <v>xx</v>
      </c>
      <c r="W149" s="14">
        <f ca="1">IF(L149="xx","xx",(L149-MAX(L$3:L149))/MAX(L$3:L149))</f>
        <v>-1</v>
      </c>
      <c r="X149" s="14">
        <f ca="1">IF(M149="xx","xx",(M149-MAX(M$3:M149))/MAX(M$3:M149))</f>
        <v>-1</v>
      </c>
      <c r="Y149" s="14">
        <f ca="1">IF(N149="xx","xx",(N149-MAX(N$3:N149))/MAX(N$3:N149))</f>
        <v>-1</v>
      </c>
      <c r="Z149" s="14">
        <f ca="1">IF(O149="xx","xx",(O149-MAX(O$3:O149))/MAX(O$3:O149))</f>
        <v>-1</v>
      </c>
      <c r="AA149" s="14">
        <f>IF(P149="xx","xx",(P149-MAX(P$3:P149))/MAX(P$3:P149))</f>
        <v>-5.5248022911937478E-2</v>
      </c>
      <c r="AB149" s="14">
        <f>IF(Q149="xx","xx",(Q149-MAX(Q$3:Q149))/MAX(Q$3:Q149))</f>
        <v>-0.14131376831089484</v>
      </c>
      <c r="AC149" s="14">
        <f>IF(R149="xx","xx",(R149-MAX(R$3:R149))/MAX(R$3:R149))</f>
        <v>-6.2291743558251303E-2</v>
      </c>
      <c r="AD149" s="14" t="str">
        <f>IF(S149="xx","xx",(S149-MAX(S$3:S149))/MAX(S$3:S149))</f>
        <v>xx</v>
      </c>
    </row>
    <row r="150" spans="1:30" x14ac:dyDescent="0.25">
      <c r="A150" s="8">
        <f t="shared" ca="1" si="21"/>
        <v>-1</v>
      </c>
      <c r="B150" s="8">
        <f t="shared" ca="1" si="22"/>
        <v>-1</v>
      </c>
      <c r="C150" s="8">
        <f ca="1">(_xlfn.XLOOKUP(RAND(),Turista!E:E,Turista!A:A,,1,1)-5)/5</f>
        <v>-1</v>
      </c>
      <c r="D150" s="8" cm="1">
        <f t="array" aca="1" ref="D150" ca="1">INDEX('Turista x1000'!A$1:A$2000,RANDBETWEEN(1,2000))</f>
        <v>-0.57199999999999995</v>
      </c>
      <c r="E150" s="9">
        <v>-4.6193626283886791E-2</v>
      </c>
      <c r="F150" s="9">
        <v>4.6831901774187612E-2</v>
      </c>
      <c r="G150" s="9">
        <v>7.0781981808867966E-2</v>
      </c>
      <c r="L150" s="21">
        <f t="shared" ca="1" si="23"/>
        <v>0</v>
      </c>
      <c r="M150" s="21">
        <f t="shared" ca="1" si="24"/>
        <v>0</v>
      </c>
      <c r="N150" s="21">
        <f t="shared" ca="1" si="25"/>
        <v>0</v>
      </c>
      <c r="O150" s="21">
        <f t="shared" ca="1" si="26"/>
        <v>7.3708494834374362E-46</v>
      </c>
      <c r="P150" s="21">
        <f t="shared" si="27"/>
        <v>176.2587175317224</v>
      </c>
      <c r="Q150" s="21">
        <f t="shared" si="28"/>
        <v>136.70775737172275</v>
      </c>
      <c r="R150" s="21">
        <f t="shared" si="29"/>
        <v>368.05929129689997</v>
      </c>
      <c r="S150" s="21" t="str">
        <f t="shared" si="30"/>
        <v>xx</v>
      </c>
      <c r="W150" s="14">
        <f ca="1">IF(L150="xx","xx",(L150-MAX(L$3:L150))/MAX(L$3:L150))</f>
        <v>-1</v>
      </c>
      <c r="X150" s="14">
        <f ca="1">IF(M150="xx","xx",(M150-MAX(M$3:M150))/MAX(M$3:M150))</f>
        <v>-1</v>
      </c>
      <c r="Y150" s="14">
        <f ca="1">IF(N150="xx","xx",(N150-MAX(N$3:N150))/MAX(N$3:N150))</f>
        <v>-1</v>
      </c>
      <c r="Z150" s="14">
        <f ca="1">IF(O150="xx","xx",(O150-MAX(O$3:O150))/MAX(O$3:O150))</f>
        <v>-1</v>
      </c>
      <c r="AA150" s="14">
        <f>IF(P150="xx","xx",(P150-MAX(P$3:P150))/MAX(P$3:P150))</f>
        <v>-2.3924994330457947E-2</v>
      </c>
      <c r="AB150" s="14">
        <f>IF(Q150="xx","xx",(Q150-MAX(Q$3:Q150))/MAX(Q$3:Q150))</f>
        <v>-0.16628289819396136</v>
      </c>
      <c r="AC150" s="14">
        <f>IF(R150="xx","xx",(R150-MAX(R$3:R150))/MAX(R$3:R150))</f>
        <v>-6.9713551613330482E-2</v>
      </c>
      <c r="AD150" s="14" t="str">
        <f>IF(S150="xx","xx",(S150-MAX(S$3:S150))/MAX(S$3:S150))</f>
        <v>xx</v>
      </c>
    </row>
    <row r="151" spans="1:30" x14ac:dyDescent="0.25">
      <c r="A151" s="8">
        <f t="shared" ca="1" si="21"/>
        <v>1</v>
      </c>
      <c r="B151" s="8">
        <f t="shared" ca="1" si="22"/>
        <v>-1</v>
      </c>
      <c r="C151" s="8">
        <f ca="1">(_xlfn.XLOOKUP(RAND(),Turista!E:E,Turista!A:A,,1,1)-5)/5</f>
        <v>-1</v>
      </c>
      <c r="D151" s="8" cm="1">
        <f t="array" aca="1" ref="D151" ca="1">INDEX('Turista x1000'!A$1:A$2000,RANDBETWEEN(1,2000))</f>
        <v>-0.42299999999999999</v>
      </c>
      <c r="E151" s="9">
        <v>-1.0315684401362768E-2</v>
      </c>
      <c r="F151" s="9">
        <v>-1.2478456872884625E-2</v>
      </c>
      <c r="G151" s="9">
        <v>1.1163764122420705E-2</v>
      </c>
      <c r="L151" s="21">
        <f t="shared" ca="1" si="23"/>
        <v>0</v>
      </c>
      <c r="M151" s="21">
        <f t="shared" ca="1" si="24"/>
        <v>0</v>
      </c>
      <c r="N151" s="21">
        <f t="shared" ca="1" si="25"/>
        <v>0</v>
      </c>
      <c r="O151" s="21">
        <f t="shared" ca="1" si="26"/>
        <v>3.154723578911223E-46</v>
      </c>
      <c r="P151" s="21">
        <f t="shared" si="27"/>
        <v>168.11668820478485</v>
      </c>
      <c r="Q151" s="21">
        <f t="shared" si="28"/>
        <v>143.11004163672473</v>
      </c>
      <c r="R151" s="21">
        <f t="shared" si="29"/>
        <v>394.11125735806201</v>
      </c>
      <c r="S151" s="21" t="str">
        <f t="shared" si="30"/>
        <v>xx</v>
      </c>
      <c r="W151" s="14">
        <f ca="1">IF(L151="xx","xx",(L151-MAX(L$3:L151))/MAX(L$3:L151))</f>
        <v>-1</v>
      </c>
      <c r="X151" s="14">
        <f ca="1">IF(M151="xx","xx",(M151-MAX(M$3:M151))/MAX(M$3:M151))</f>
        <v>-1</v>
      </c>
      <c r="Y151" s="14">
        <f ca="1">IF(N151="xx","xx",(N151-MAX(N$3:N151))/MAX(N$3:N151))</f>
        <v>-1</v>
      </c>
      <c r="Z151" s="14">
        <f ca="1">IF(O151="xx","xx",(O151-MAX(O$3:O151))/MAX(O$3:O151))</f>
        <v>-1</v>
      </c>
      <c r="AA151" s="14">
        <f>IF(P151="xx","xx",(P151-MAX(P$3:P151))/MAX(P$3:P151))</f>
        <v>-6.9013438367399441E-2</v>
      </c>
      <c r="AB151" s="14">
        <f>IF(Q151="xx","xx",(Q151-MAX(Q$3:Q151))/MAX(Q$3:Q151))</f>
        <v>-0.12723834077472065</v>
      </c>
      <c r="AC151" s="14">
        <f>IF(R151="xx","xx",(R151-MAX(R$3:R151))/MAX(R$3:R151))</f>
        <v>-3.8660331465887919E-3</v>
      </c>
      <c r="AD151" s="14" t="str">
        <f>IF(S151="xx","xx",(S151-MAX(S$3:S151))/MAX(S$3:S151))</f>
        <v>xx</v>
      </c>
    </row>
    <row r="152" spans="1:30" x14ac:dyDescent="0.25">
      <c r="A152" s="8">
        <f t="shared" ca="1" si="21"/>
        <v>1</v>
      </c>
      <c r="B152" s="8">
        <f t="shared" ca="1" si="22"/>
        <v>-1</v>
      </c>
      <c r="C152" s="8">
        <f ca="1">(_xlfn.XLOOKUP(RAND(),Turista!E:E,Turista!A:A,,1,1)-5)/5</f>
        <v>-1</v>
      </c>
      <c r="D152" s="8" cm="1">
        <f t="array" aca="1" ref="D152" ca="1">INDEX('Turista x1000'!A$1:A$2000,RANDBETWEEN(1,2000))</f>
        <v>-0.56100000000000005</v>
      </c>
      <c r="E152" s="9">
        <v>-6.3114693608428918E-2</v>
      </c>
      <c r="F152" s="9">
        <v>3.0711912362043625E-2</v>
      </c>
      <c r="G152" s="9">
        <v>1.8762632765310983E-2</v>
      </c>
      <c r="L152" s="21">
        <f t="shared" ca="1" si="23"/>
        <v>0</v>
      </c>
      <c r="M152" s="21">
        <f t="shared" ca="1" si="24"/>
        <v>0</v>
      </c>
      <c r="N152" s="21">
        <f t="shared" ca="1" si="25"/>
        <v>0</v>
      </c>
      <c r="O152" s="21">
        <f t="shared" ca="1" si="26"/>
        <v>1.8202755050317757E-46</v>
      </c>
      <c r="P152" s="21">
        <f t="shared" si="27"/>
        <v>166.38244950666197</v>
      </c>
      <c r="Q152" s="21">
        <f t="shared" si="28"/>
        <v>141.32424915408413</v>
      </c>
      <c r="R152" s="21">
        <f t="shared" si="29"/>
        <v>398.51102247319807</v>
      </c>
      <c r="S152" s="21" t="str">
        <f t="shared" si="30"/>
        <v>xx</v>
      </c>
      <c r="W152" s="14">
        <f ca="1">IF(L152="xx","xx",(L152-MAX(L$3:L152))/MAX(L$3:L152))</f>
        <v>-1</v>
      </c>
      <c r="X152" s="14">
        <f ca="1">IF(M152="xx","xx",(M152-MAX(M$3:M152))/MAX(M$3:M152))</f>
        <v>-1</v>
      </c>
      <c r="Y152" s="14">
        <f ca="1">IF(N152="xx","xx",(N152-MAX(N$3:N152))/MAX(N$3:N152))</f>
        <v>-1</v>
      </c>
      <c r="Z152" s="14">
        <f ca="1">IF(O152="xx","xx",(O152-MAX(O$3:O152))/MAX(O$3:O152))</f>
        <v>-1</v>
      </c>
      <c r="AA152" s="14">
        <f>IF(P152="xx","xx",(P152-MAX(P$3:P152))/MAX(P$3:P152))</f>
        <v>-7.8617201919111285E-2</v>
      </c>
      <c r="AB152" s="14">
        <f>IF(Q152="xx","xx",(Q152-MAX(Q$3:Q152))/MAX(Q$3:Q152))</f>
        <v>-0.13812905949967061</v>
      </c>
      <c r="AC152" s="14">
        <f>IF(R152="xx","xx",(R152-MAX(R$3:R152))/MAX(R$3:R152))</f>
        <v>0</v>
      </c>
      <c r="AD152" s="14" t="str">
        <f>IF(S152="xx","xx",(S152-MAX(S$3:S152))/MAX(S$3:S152))</f>
        <v>xx</v>
      </c>
    </row>
    <row r="153" spans="1:30" x14ac:dyDescent="0.25">
      <c r="A153" s="8">
        <f t="shared" ca="1" si="21"/>
        <v>1</v>
      </c>
      <c r="B153" s="8">
        <f t="shared" ca="1" si="22"/>
        <v>-1</v>
      </c>
      <c r="C153" s="8">
        <f ca="1">(_xlfn.XLOOKUP(RAND(),Turista!E:E,Turista!A:A,,1,1)-5)/5</f>
        <v>-1</v>
      </c>
      <c r="D153" s="8" cm="1">
        <f t="array" aca="1" ref="D153" ca="1">INDEX('Turista x1000'!A$1:A$2000,RANDBETWEEN(1,2000))</f>
        <v>-0.58799999999999997</v>
      </c>
      <c r="E153" s="9">
        <v>-6.9133225273252941E-2</v>
      </c>
      <c r="F153" s="9">
        <v>1.8815881234469201E-2</v>
      </c>
      <c r="G153" s="9">
        <v>3.4406777594951254E-2</v>
      </c>
      <c r="L153" s="21">
        <f t="shared" ca="1" si="23"/>
        <v>0</v>
      </c>
      <c r="M153" s="21">
        <f t="shared" ca="1" si="24"/>
        <v>0</v>
      </c>
      <c r="N153" s="21">
        <f t="shared" ca="1" si="25"/>
        <v>0</v>
      </c>
      <c r="O153" s="21">
        <f t="shared" ca="1" si="26"/>
        <v>7.9910094670894947E-47</v>
      </c>
      <c r="P153" s="21">
        <f t="shared" si="27"/>
        <v>155.88127218422912</v>
      </c>
      <c r="Q153" s="21">
        <f t="shared" si="28"/>
        <v>145.66458710873599</v>
      </c>
      <c r="R153" s="21">
        <f t="shared" si="29"/>
        <v>405.98813844079126</v>
      </c>
      <c r="S153" s="21" t="str">
        <f t="shared" si="30"/>
        <v>xx</v>
      </c>
      <c r="W153" s="14">
        <f ca="1">IF(L153="xx","xx",(L153-MAX(L$3:L153))/MAX(L$3:L153))</f>
        <v>-1</v>
      </c>
      <c r="X153" s="14">
        <f ca="1">IF(M153="xx","xx",(M153-MAX(M$3:M153))/MAX(M$3:M153))</f>
        <v>-1</v>
      </c>
      <c r="Y153" s="14">
        <f ca="1">IF(N153="xx","xx",(N153-MAX(N$3:N153))/MAX(N$3:N153))</f>
        <v>-1</v>
      </c>
      <c r="Z153" s="14">
        <f ca="1">IF(O153="xx","xx",(O153-MAX(O$3:O153))/MAX(O$3:O153))</f>
        <v>-1</v>
      </c>
      <c r="AA153" s="14">
        <f>IF(P153="xx","xx",(P153-MAX(P$3:P153))/MAX(P$3:P153))</f>
        <v>-0.13676999491606343</v>
      </c>
      <c r="AB153" s="14">
        <f>IF(Q153="xx","xx",(Q153-MAX(Q$3:Q153))/MAX(Q$3:Q153))</f>
        <v>-0.11165935470763232</v>
      </c>
      <c r="AC153" s="14">
        <f>IF(R153="xx","xx",(R153-MAX(R$3:R153))/MAX(R$3:R153))</f>
        <v>0</v>
      </c>
      <c r="AD153" s="14" t="str">
        <f>IF(S153="xx","xx",(S153-MAX(S$3:S153))/MAX(S$3:S153))</f>
        <v>xx</v>
      </c>
    </row>
    <row r="154" spans="1:30" x14ac:dyDescent="0.25">
      <c r="A154" s="8">
        <f t="shared" ca="1" si="21"/>
        <v>1</v>
      </c>
      <c r="B154" s="8">
        <f t="shared" ca="1" si="22"/>
        <v>-1</v>
      </c>
      <c r="C154" s="8">
        <f ca="1">(_xlfn.XLOOKUP(RAND(),Turista!E:E,Turista!A:A,,1,1)-5)/5</f>
        <v>1</v>
      </c>
      <c r="D154" s="8" cm="1">
        <f t="array" aca="1" ref="D154" ca="1">INDEX('Turista x1000'!A$1:A$2000,RANDBETWEEN(1,2000))</f>
        <v>-0.57899999999999996</v>
      </c>
      <c r="E154" s="9">
        <v>3.560105510326883E-2</v>
      </c>
      <c r="F154" s="9">
        <v>7.1988890502467262E-2</v>
      </c>
      <c r="G154" s="9">
        <v>0.19397549887789167</v>
      </c>
      <c r="L154" s="21">
        <f t="shared" ca="1" si="23"/>
        <v>0</v>
      </c>
      <c r="M154" s="21">
        <f t="shared" ca="1" si="24"/>
        <v>0</v>
      </c>
      <c r="N154" s="21">
        <f t="shared" ca="1" si="25"/>
        <v>0</v>
      </c>
      <c r="O154" s="21">
        <f t="shared" ca="1" si="26"/>
        <v>3.2922959004408719E-47</v>
      </c>
      <c r="P154" s="21">
        <f t="shared" si="27"/>
        <v>145.10469707843555</v>
      </c>
      <c r="Q154" s="21">
        <f t="shared" si="28"/>
        <v>148.40539467984195</v>
      </c>
      <c r="R154" s="21">
        <f t="shared" si="29"/>
        <v>419.95688202631186</v>
      </c>
      <c r="S154" s="21" t="str">
        <f t="shared" si="30"/>
        <v>xx</v>
      </c>
      <c r="W154" s="14">
        <f ca="1">IF(L154="xx","xx",(L154-MAX(L$3:L154))/MAX(L$3:L154))</f>
        <v>-1</v>
      </c>
      <c r="X154" s="14">
        <f ca="1">IF(M154="xx","xx",(M154-MAX(M$3:M154))/MAX(M$3:M154))</f>
        <v>-1</v>
      </c>
      <c r="Y154" s="14">
        <f ca="1">IF(N154="xx","xx",(N154-MAX(N$3:N154))/MAX(N$3:N154))</f>
        <v>-1</v>
      </c>
      <c r="Z154" s="14">
        <f ca="1">IF(O154="xx","xx",(O154-MAX(O$3:O154))/MAX(O$3:O154))</f>
        <v>-1</v>
      </c>
      <c r="AA154" s="14">
        <f>IF(P154="xx","xx",(P154-MAX(P$3:P154))/MAX(P$3:P154))</f>
        <v>-0.1964478693201625</v>
      </c>
      <c r="AB154" s="14">
        <f>IF(Q154="xx","xx",(Q154-MAX(Q$3:Q154))/MAX(Q$3:Q154))</f>
        <v>-9.4944442630059453E-2</v>
      </c>
      <c r="AC154" s="14">
        <f>IF(R154="xx","xx",(R154-MAX(R$3:R154))/MAX(R$3:R154))</f>
        <v>0</v>
      </c>
      <c r="AD154" s="14" t="str">
        <f>IF(S154="xx","xx",(S154-MAX(S$3:S154))/MAX(S$3:S154))</f>
        <v>xx</v>
      </c>
    </row>
    <row r="155" spans="1:30" x14ac:dyDescent="0.25">
      <c r="A155" s="8">
        <f t="shared" ca="1" si="21"/>
        <v>1</v>
      </c>
      <c r="B155" s="8">
        <f t="shared" ca="1" si="22"/>
        <v>-1</v>
      </c>
      <c r="C155" s="8">
        <f ca="1">(_xlfn.XLOOKUP(RAND(),Turista!E:E,Turista!A:A,,1,1)-5)/5</f>
        <v>-1</v>
      </c>
      <c r="D155" s="8" cm="1">
        <f t="array" aca="1" ref="D155" ca="1">INDEX('Turista x1000'!A$1:A$2000,RANDBETWEEN(1,2000))</f>
        <v>-0.45800000000000002</v>
      </c>
      <c r="E155" s="9">
        <v>3.4738588051921093E-2</v>
      </c>
      <c r="F155" s="9">
        <v>-3.6311868475592979E-2</v>
      </c>
      <c r="G155" s="9">
        <v>-3.7746937712334505E-2</v>
      </c>
      <c r="L155" s="21">
        <f t="shared" ca="1" si="23"/>
        <v>0</v>
      </c>
      <c r="M155" s="21">
        <f t="shared" ca="1" si="24"/>
        <v>0</v>
      </c>
      <c r="N155" s="21">
        <f t="shared" ca="1" si="25"/>
        <v>0</v>
      </c>
      <c r="O155" s="21">
        <f t="shared" ca="1" si="26"/>
        <v>1.3860565740856071E-47</v>
      </c>
      <c r="P155" s="21">
        <f t="shared" si="27"/>
        <v>150.27057739486807</v>
      </c>
      <c r="Q155" s="21">
        <f t="shared" si="28"/>
        <v>159.08893438742453</v>
      </c>
      <c r="R155" s="21">
        <f t="shared" si="29"/>
        <v>501.41822772456959</v>
      </c>
      <c r="S155" s="21" t="str">
        <f t="shared" si="30"/>
        <v>xx</v>
      </c>
      <c r="W155" s="14">
        <f ca="1">IF(L155="xx","xx",(L155-MAX(L$3:L155))/MAX(L$3:L155))</f>
        <v>-1</v>
      </c>
      <c r="X155" s="14">
        <f ca="1">IF(M155="xx","xx",(M155-MAX(M$3:M155))/MAX(M$3:M155))</f>
        <v>-1</v>
      </c>
      <c r="Y155" s="14">
        <f ca="1">IF(N155="xx","xx",(N155-MAX(N$3:N155))/MAX(N$3:N155))</f>
        <v>-1</v>
      </c>
      <c r="Z155" s="14">
        <f ca="1">IF(O155="xx","xx",(O155-MAX(O$3:O155))/MAX(O$3:O155))</f>
        <v>-1</v>
      </c>
      <c r="AA155" s="14">
        <f>IF(P155="xx","xx",(P155-MAX(P$3:P155))/MAX(P$3:P155))</f>
        <v>-0.16784056563748051</v>
      </c>
      <c r="AB155" s="14">
        <f>IF(Q155="xx","xx",(Q155-MAX(Q$3:Q155))/MAX(Q$3:Q155))</f>
        <v>-2.9790497211905305E-2</v>
      </c>
      <c r="AC155" s="14">
        <f>IF(R155="xx","xx",(R155-MAX(R$3:R155))/MAX(R$3:R155))</f>
        <v>0</v>
      </c>
      <c r="AD155" s="14" t="str">
        <f>IF(S155="xx","xx",(S155-MAX(S$3:S155))/MAX(S$3:S155))</f>
        <v>xx</v>
      </c>
    </row>
    <row r="156" spans="1:30" x14ac:dyDescent="0.25">
      <c r="A156" s="8">
        <f t="shared" ca="1" si="21"/>
        <v>-1</v>
      </c>
      <c r="B156" s="8">
        <f t="shared" ca="1" si="22"/>
        <v>-1</v>
      </c>
      <c r="C156" s="8">
        <f ca="1">(_xlfn.XLOOKUP(RAND(),Turista!E:E,Turista!A:A,,1,1)-5)/5</f>
        <v>-1</v>
      </c>
      <c r="D156" s="8" cm="1">
        <f t="array" aca="1" ref="D156" ca="1">INDEX('Turista x1000'!A$1:A$2000,RANDBETWEEN(1,2000))</f>
        <v>-0.55700000000000005</v>
      </c>
      <c r="E156" s="9">
        <v>-2.5553199065511456E-2</v>
      </c>
      <c r="F156" s="9">
        <v>3.9056856341129764E-2</v>
      </c>
      <c r="G156" s="9">
        <v>-1.620624930060266E-2</v>
      </c>
      <c r="L156" s="21">
        <f t="shared" ca="1" si="23"/>
        <v>0</v>
      </c>
      <c r="M156" s="21">
        <f t="shared" ca="1" si="24"/>
        <v>0</v>
      </c>
      <c r="N156" s="21">
        <f t="shared" ca="1" si="25"/>
        <v>0</v>
      </c>
      <c r="O156" s="21">
        <f t="shared" ca="1" si="26"/>
        <v>7.512426631543991E-48</v>
      </c>
      <c r="P156" s="21">
        <f t="shared" si="27"/>
        <v>155.49076507931272</v>
      </c>
      <c r="Q156" s="21">
        <f t="shared" si="28"/>
        <v>153.31211792602613</v>
      </c>
      <c r="R156" s="21">
        <f t="shared" si="29"/>
        <v>482.49122511482108</v>
      </c>
      <c r="S156" s="21" t="str">
        <f t="shared" si="30"/>
        <v>xx</v>
      </c>
      <c r="W156" s="14">
        <f ca="1">IF(L156="xx","xx",(L156-MAX(L$3:L156))/MAX(L$3:L156))</f>
        <v>-1</v>
      </c>
      <c r="X156" s="14">
        <f ca="1">IF(M156="xx","xx",(M156-MAX(M$3:M156))/MAX(M$3:M156))</f>
        <v>-1</v>
      </c>
      <c r="Y156" s="14">
        <f ca="1">IF(N156="xx","xx",(N156-MAX(N$3:N156))/MAX(N$3:N156))</f>
        <v>-1</v>
      </c>
      <c r="Z156" s="14">
        <f ca="1">IF(O156="xx","xx",(O156-MAX(O$3:O156))/MAX(O$3:O156))</f>
        <v>-1</v>
      </c>
      <c r="AA156" s="14">
        <f>IF(P156="xx","xx",(P156-MAX(P$3:P156))/MAX(P$3:P156))</f>
        <v>-0.13893252185364124</v>
      </c>
      <c r="AB156" s="14">
        <f>IF(Q156="xx","xx",(Q156-MAX(Q$3:Q156))/MAX(Q$3:Q156))</f>
        <v>-6.5020617070917039E-2</v>
      </c>
      <c r="AC156" s="14">
        <f>IF(R156="xx","xx",(R156-MAX(R$3:R156))/MAX(R$3:R156))</f>
        <v>-3.7746937712334561E-2</v>
      </c>
      <c r="AD156" s="14" t="str">
        <f>IF(S156="xx","xx",(S156-MAX(S$3:S156))/MAX(S$3:S156))</f>
        <v>xx</v>
      </c>
    </row>
    <row r="157" spans="1:30" x14ac:dyDescent="0.25">
      <c r="A157" s="8">
        <f t="shared" ca="1" si="21"/>
        <v>1</v>
      </c>
      <c r="B157" s="8">
        <f t="shared" ca="1" si="22"/>
        <v>-1</v>
      </c>
      <c r="C157" s="8">
        <f ca="1">(_xlfn.XLOOKUP(RAND(),Turista!E:E,Turista!A:A,,1,1)-5)/5</f>
        <v>-1</v>
      </c>
      <c r="D157" s="8" cm="1">
        <f t="array" aca="1" ref="D157" ca="1">INDEX('Turista x1000'!A$1:A$2000,RANDBETWEEN(1,2000))</f>
        <v>-0.35299999999999998</v>
      </c>
      <c r="E157" s="9">
        <v>7.5349433159606072E-3</v>
      </c>
      <c r="F157" s="9">
        <v>4.441580304093895E-2</v>
      </c>
      <c r="G157" s="9">
        <v>8.316406524246811E-2</v>
      </c>
      <c r="L157" s="21">
        <f t="shared" ca="1" si="23"/>
        <v>0</v>
      </c>
      <c r="M157" s="21">
        <f t="shared" ca="1" si="24"/>
        <v>0</v>
      </c>
      <c r="N157" s="21">
        <f t="shared" ca="1" si="25"/>
        <v>0</v>
      </c>
      <c r="O157" s="21">
        <f t="shared" ca="1" si="26"/>
        <v>3.3280049977739877E-48</v>
      </c>
      <c r="P157" s="21">
        <f t="shared" si="27"/>
        <v>151.51747860639236</v>
      </c>
      <c r="Q157" s="21">
        <f t="shared" si="28"/>
        <v>159.30000729121727</v>
      </c>
      <c r="R157" s="21">
        <f t="shared" si="29"/>
        <v>474.67185203525707</v>
      </c>
      <c r="S157" s="21" t="str">
        <f t="shared" si="30"/>
        <v>xx</v>
      </c>
      <c r="W157" s="14">
        <f ca="1">IF(L157="xx","xx",(L157-MAX(L$3:L157))/MAX(L$3:L157))</f>
        <v>-1</v>
      </c>
      <c r="X157" s="14">
        <f ca="1">IF(M157="xx","xx",(M157-MAX(M$3:M157))/MAX(M$3:M157))</f>
        <v>-1</v>
      </c>
      <c r="Y157" s="14">
        <f ca="1">IF(N157="xx","xx",(N157-MAX(N$3:N157))/MAX(N$3:N157))</f>
        <v>-1</v>
      </c>
      <c r="Z157" s="14">
        <f ca="1">IF(O157="xx","xx",(O157-MAX(O$3:O157))/MAX(O$3:O157))</f>
        <v>-1</v>
      </c>
      <c r="AA157" s="14">
        <f>IF(P157="xx","xx",(P157-MAX(P$3:P157))/MAX(P$3:P157))</f>
        <v>-0.16093555053155312</v>
      </c>
      <c r="AB157" s="14">
        <f>IF(Q157="xx","xx",(Q157-MAX(Q$3:Q157))/MAX(Q$3:Q157))</f>
        <v>-2.8503261629937757E-2</v>
      </c>
      <c r="AC157" s="14">
        <f>IF(R157="xx","xx",(R157-MAX(R$3:R157))/MAX(R$3:R157))</f>
        <v>-5.3341450730036828E-2</v>
      </c>
      <c r="AD157" s="14" t="str">
        <f>IF(S157="xx","xx",(S157-MAX(S$3:S157))/MAX(S$3:S157))</f>
        <v>xx</v>
      </c>
    </row>
    <row r="158" spans="1:30" x14ac:dyDescent="0.25">
      <c r="A158" s="8">
        <f t="shared" ca="1" si="21"/>
        <v>1</v>
      </c>
      <c r="B158" s="8">
        <f t="shared" ca="1" si="22"/>
        <v>-1</v>
      </c>
      <c r="C158" s="8">
        <f ca="1">(_xlfn.XLOOKUP(RAND(),Turista!E:E,Turista!A:A,,1,1)-5)/5</f>
        <v>-1</v>
      </c>
      <c r="D158" s="8" cm="1">
        <f t="array" aca="1" ref="D158" ca="1">INDEX('Turista x1000'!A$1:A$2000,RANDBETWEEN(1,2000))</f>
        <v>-0.32100000000000001</v>
      </c>
      <c r="E158" s="9">
        <v>4.967506827959256E-2</v>
      </c>
      <c r="F158" s="9">
        <v>3.82484133646388E-4</v>
      </c>
      <c r="G158" s="9">
        <v>-6.255234852065561E-2</v>
      </c>
      <c r="L158" s="21">
        <f t="shared" ca="1" si="23"/>
        <v>0</v>
      </c>
      <c r="M158" s="21">
        <f t="shared" ca="1" si="24"/>
        <v>0</v>
      </c>
      <c r="N158" s="21">
        <f t="shared" ca="1" si="25"/>
        <v>0</v>
      </c>
      <c r="O158" s="21">
        <f t="shared" ca="1" si="26"/>
        <v>2.1532192335597701E-48</v>
      </c>
      <c r="P158" s="21">
        <f t="shared" si="27"/>
        <v>152.6591542190688</v>
      </c>
      <c r="Q158" s="21">
        <f t="shared" si="28"/>
        <v>166.37544503948411</v>
      </c>
      <c r="R158" s="21">
        <f t="shared" si="29"/>
        <v>514.14749290668033</v>
      </c>
      <c r="S158" s="21" t="str">
        <f t="shared" si="30"/>
        <v>xx</v>
      </c>
      <c r="W158" s="14">
        <f ca="1">IF(L158="xx","xx",(L158-MAX(L$3:L158))/MAX(L$3:L158))</f>
        <v>-1</v>
      </c>
      <c r="X158" s="14">
        <f ca="1">IF(M158="xx","xx",(M158-MAX(M$3:M158))/MAX(M$3:M158))</f>
        <v>-1</v>
      </c>
      <c r="Y158" s="14">
        <f ca="1">IF(N158="xx","xx",(N158-MAX(N$3:N158))/MAX(N$3:N158))</f>
        <v>-1</v>
      </c>
      <c r="Z158" s="14">
        <f ca="1">IF(O158="xx","xx",(O158-MAX(O$3:O158))/MAX(O$3:O158))</f>
        <v>-1</v>
      </c>
      <c r="AA158" s="14">
        <f>IF(P158="xx","xx",(P158-MAX(P$3:P158))/MAX(P$3:P158))</f>
        <v>-0.1546132474663707</v>
      </c>
      <c r="AB158" s="14">
        <f>IF(Q158="xx","xx",(Q158-MAX(Q$3:Q158))/MAX(Q$3:Q158))</f>
        <v>0</v>
      </c>
      <c r="AC158" s="14">
        <f>IF(R158="xx","xx",(R158-MAX(R$3:R158))/MAX(R$3:R158))</f>
        <v>0</v>
      </c>
      <c r="AD158" s="14" t="str">
        <f>IF(S158="xx","xx",(S158-MAX(S$3:S158))/MAX(S$3:S158))</f>
        <v>xx</v>
      </c>
    </row>
    <row r="159" spans="1:30" x14ac:dyDescent="0.25">
      <c r="A159" s="8">
        <f t="shared" ca="1" si="21"/>
        <v>-1</v>
      </c>
      <c r="B159" s="8">
        <f t="shared" ca="1" si="22"/>
        <v>-1</v>
      </c>
      <c r="C159" s="8">
        <f ca="1">(_xlfn.XLOOKUP(RAND(),Turista!E:E,Turista!A:A,,1,1)-5)/5</f>
        <v>-1</v>
      </c>
      <c r="D159" s="8" cm="1">
        <f t="array" aca="1" ref="D159" ca="1">INDEX('Turista x1000'!A$1:A$2000,RANDBETWEEN(1,2000))</f>
        <v>-0.49199999999999999</v>
      </c>
      <c r="E159" s="9">
        <v>5.7122304830968584E-2</v>
      </c>
      <c r="F159" s="9">
        <v>-2.9940727537787093E-2</v>
      </c>
      <c r="G159" s="9">
        <v>-1.0462104747189671E-2</v>
      </c>
      <c r="L159" s="21">
        <f t="shared" ca="1" si="23"/>
        <v>0</v>
      </c>
      <c r="M159" s="21">
        <f t="shared" ca="1" si="24"/>
        <v>0</v>
      </c>
      <c r="N159" s="21">
        <f t="shared" ca="1" si="25"/>
        <v>0</v>
      </c>
      <c r="O159" s="21">
        <f t="shared" ca="1" si="26"/>
        <v>1.4620358595870839E-48</v>
      </c>
      <c r="P159" s="21">
        <f t="shared" si="27"/>
        <v>160.24250812840589</v>
      </c>
      <c r="Q159" s="21">
        <f t="shared" si="28"/>
        <v>166.43908100744005</v>
      </c>
      <c r="R159" s="21">
        <f t="shared" si="29"/>
        <v>481.98635973936035</v>
      </c>
      <c r="S159" s="21" t="str">
        <f t="shared" si="30"/>
        <v>xx</v>
      </c>
      <c r="W159" s="14">
        <f ca="1">IF(L159="xx","xx",(L159-MAX(L$3:L159))/MAX(L$3:L159))</f>
        <v>-1</v>
      </c>
      <c r="X159" s="14">
        <f ca="1">IF(M159="xx","xx",(M159-MAX(M$3:M159))/MAX(M$3:M159))</f>
        <v>-1</v>
      </c>
      <c r="Y159" s="14">
        <f ca="1">IF(N159="xx","xx",(N159-MAX(N$3:N159))/MAX(N$3:N159))</f>
        <v>-1</v>
      </c>
      <c r="Z159" s="14">
        <f ca="1">IF(O159="xx","xx",(O159-MAX(O$3:O159))/MAX(O$3:O159))</f>
        <v>-1</v>
      </c>
      <c r="AA159" s="14">
        <f>IF(P159="xx","xx",(P159-MAX(P$3:P159))/MAX(P$3:P159))</f>
        <v>-0.11261860281159966</v>
      </c>
      <c r="AB159" s="14">
        <f>IF(Q159="xx","xx",(Q159-MAX(Q$3:Q159))/MAX(Q$3:Q159))</f>
        <v>0</v>
      </c>
      <c r="AC159" s="14">
        <f>IF(R159="xx","xx",(R159-MAX(R$3:R159))/MAX(R$3:R159))</f>
        <v>-6.255234852065561E-2</v>
      </c>
      <c r="AD159" s="14" t="str">
        <f>IF(S159="xx","xx",(S159-MAX(S$3:S159))/MAX(S$3:S159))</f>
        <v>xx</v>
      </c>
    </row>
    <row r="160" spans="1:30" x14ac:dyDescent="0.25">
      <c r="A160" s="8">
        <f t="shared" ca="1" si="21"/>
        <v>-1</v>
      </c>
      <c r="B160" s="8">
        <f t="shared" ca="1" si="22"/>
        <v>-1</v>
      </c>
      <c r="C160" s="8">
        <f ca="1">(_xlfn.XLOOKUP(RAND(),Turista!E:E,Turista!A:A,,1,1)-5)/5</f>
        <v>-1</v>
      </c>
      <c r="D160" s="8" cm="1">
        <f t="array" aca="1" ref="D160" ca="1">INDEX('Turista x1000'!A$1:A$2000,RANDBETWEEN(1,2000))</f>
        <v>-0.49299999999999999</v>
      </c>
      <c r="E160" s="9">
        <v>-8.1336467285336722E-3</v>
      </c>
      <c r="F160" s="9">
        <v>-5.647503427360534E-3</v>
      </c>
      <c r="G160" s="9">
        <v>4.7955974113663036E-2</v>
      </c>
      <c r="L160" s="21">
        <f t="shared" ca="1" si="23"/>
        <v>0</v>
      </c>
      <c r="M160" s="21">
        <f t="shared" ca="1" si="24"/>
        <v>0</v>
      </c>
      <c r="N160" s="21">
        <f t="shared" ca="1" si="25"/>
        <v>0</v>
      </c>
      <c r="O160" s="21">
        <f t="shared" ca="1" si="26"/>
        <v>7.4271421667023858E-49</v>
      </c>
      <c r="P160" s="21">
        <f t="shared" si="27"/>
        <v>169.39592952459566</v>
      </c>
      <c r="Q160" s="21">
        <f t="shared" si="28"/>
        <v>161.45577383135662</v>
      </c>
      <c r="R160" s="21">
        <f t="shared" si="29"/>
        <v>476.94376795705051</v>
      </c>
      <c r="S160" s="21" t="str">
        <f t="shared" si="30"/>
        <v>xx</v>
      </c>
      <c r="W160" s="14">
        <f ca="1">IF(L160="xx","xx",(L160-MAX(L$3:L160))/MAX(L$3:L160))</f>
        <v>-1</v>
      </c>
      <c r="X160" s="14">
        <f ca="1">IF(M160="xx","xx",(M160-MAX(M$3:M160))/MAX(M$3:M160))</f>
        <v>-1</v>
      </c>
      <c r="Y160" s="14">
        <f ca="1">IF(N160="xx","xx",(N160-MAX(N$3:N160))/MAX(N$3:N160))</f>
        <v>-1</v>
      </c>
      <c r="Z160" s="14">
        <f ca="1">IF(O160="xx","xx",(O160-MAX(O$3:O160))/MAX(O$3:O160))</f>
        <v>-1</v>
      </c>
      <c r="AA160" s="14">
        <f>IF(P160="xx","xx",(P160-MAX(P$3:P160))/MAX(P$3:P160))</f>
        <v>-6.1929332140072998E-2</v>
      </c>
      <c r="AB160" s="14">
        <f>IF(Q160="xx","xx",(Q160-MAX(Q$3:Q160))/MAX(Q$3:Q160))</f>
        <v>-2.9940727537787041E-2</v>
      </c>
      <c r="AC160" s="14">
        <f>IF(R160="xx","xx",(R160-MAX(R$3:R160))/MAX(R$3:R160))</f>
        <v>-7.2360024045439481E-2</v>
      </c>
      <c r="AD160" s="14" t="str">
        <f>IF(S160="xx","xx",(S160-MAX(S$3:S160))/MAX(S$3:S160))</f>
        <v>xx</v>
      </c>
    </row>
    <row r="161" spans="1:30" x14ac:dyDescent="0.25">
      <c r="A161" s="8">
        <f t="shared" ca="1" si="21"/>
        <v>-1</v>
      </c>
      <c r="B161" s="8">
        <f t="shared" ca="1" si="22"/>
        <v>-1</v>
      </c>
      <c r="C161" s="8">
        <f ca="1">(_xlfn.XLOOKUP(RAND(),Turista!E:E,Turista!A:A,,1,1)-5)/5</f>
        <v>1</v>
      </c>
      <c r="D161" s="8" cm="1">
        <f t="array" aca="1" ref="D161" ca="1">INDEX('Turista x1000'!A$1:A$2000,RANDBETWEEN(1,2000))</f>
        <v>-0.55800000000000005</v>
      </c>
      <c r="E161" s="9">
        <v>-6.750268064508691E-2</v>
      </c>
      <c r="F161" s="9">
        <v>1.9616650324536966E-2</v>
      </c>
      <c r="G161" s="9">
        <v>-3.1072315727820876E-2</v>
      </c>
      <c r="L161" s="21">
        <f t="shared" ca="1" si="23"/>
        <v>0</v>
      </c>
      <c r="M161" s="21">
        <f t="shared" ca="1" si="24"/>
        <v>0</v>
      </c>
      <c r="N161" s="21">
        <f t="shared" ca="1" si="25"/>
        <v>0</v>
      </c>
      <c r="O161" s="21">
        <f t="shared" ca="1" si="26"/>
        <v>3.7655610785181095E-49</v>
      </c>
      <c r="P161" s="21">
        <f t="shared" si="27"/>
        <v>168.01812287659101</v>
      </c>
      <c r="Q161" s="21">
        <f t="shared" si="28"/>
        <v>160.54395179527688</v>
      </c>
      <c r="R161" s="21">
        <f t="shared" si="29"/>
        <v>499.81607094687172</v>
      </c>
      <c r="S161" s="21" t="str">
        <f t="shared" si="30"/>
        <v>xx</v>
      </c>
      <c r="W161" s="14">
        <f ca="1">IF(L161="xx","xx",(L161-MAX(L$3:L161))/MAX(L$3:L161))</f>
        <v>-1</v>
      </c>
      <c r="X161" s="14">
        <f ca="1">IF(M161="xx","xx",(M161-MAX(M$3:M161))/MAX(M$3:M161))</f>
        <v>-1</v>
      </c>
      <c r="Y161" s="14">
        <f ca="1">IF(N161="xx","xx",(N161-MAX(N$3:N161))/MAX(N$3:N161))</f>
        <v>-1</v>
      </c>
      <c r="Z161" s="14">
        <f ca="1">IF(O161="xx","xx",(O161-MAX(O$3:O161))/MAX(O$3:O161))</f>
        <v>-1</v>
      </c>
      <c r="AA161" s="14">
        <f>IF(P161="xx","xx",(P161-MAX(P$3:P161))/MAX(P$3:P161))</f>
        <v>-6.9559267558845297E-2</v>
      </c>
      <c r="AB161" s="14">
        <f>IF(Q161="xx","xx",(Q161-MAX(Q$3:Q161))/MAX(Q$3:Q161))</f>
        <v>-3.54191406037603E-2</v>
      </c>
      <c r="AC161" s="14">
        <f>IF(R161="xx","xx",(R161-MAX(R$3:R161))/MAX(R$3:R161))</f>
        <v>-2.7874145371763612E-2</v>
      </c>
      <c r="AD161" s="14" t="str">
        <f>IF(S161="xx","xx",(S161-MAX(S$3:S161))/MAX(S$3:S161))</f>
        <v>xx</v>
      </c>
    </row>
    <row r="162" spans="1:30" x14ac:dyDescent="0.25">
      <c r="A162" s="8">
        <f t="shared" ca="1" si="21"/>
        <v>-1</v>
      </c>
      <c r="B162" s="8">
        <f t="shared" ca="1" si="22"/>
        <v>-1</v>
      </c>
      <c r="C162" s="8">
        <f ca="1">(_xlfn.XLOOKUP(RAND(),Turista!E:E,Turista!A:A,,1,1)-5)/5</f>
        <v>-1</v>
      </c>
      <c r="D162" s="8" cm="1">
        <f t="array" aca="1" ref="D162" ca="1">INDEX('Turista x1000'!A$1:A$2000,RANDBETWEEN(1,2000))</f>
        <v>-0.54800000000000004</v>
      </c>
      <c r="E162" s="9">
        <v>-2.6878233974707455E-2</v>
      </c>
      <c r="F162" s="9">
        <v>7.8548346233260569E-2</v>
      </c>
      <c r="G162" s="9">
        <v>5.5479948822603875E-2</v>
      </c>
      <c r="L162" s="21">
        <f t="shared" ca="1" si="23"/>
        <v>0</v>
      </c>
      <c r="M162" s="21">
        <f t="shared" ca="1" si="24"/>
        <v>0</v>
      </c>
      <c r="N162" s="21">
        <f t="shared" ca="1" si="25"/>
        <v>0</v>
      </c>
      <c r="O162" s="21">
        <f t="shared" ca="1" si="26"/>
        <v>1.6643779967050043E-49</v>
      </c>
      <c r="P162" s="21">
        <f t="shared" si="27"/>
        <v>156.67644918546551</v>
      </c>
      <c r="Q162" s="21">
        <f t="shared" si="28"/>
        <v>163.69328635936415</v>
      </c>
      <c r="R162" s="21">
        <f t="shared" si="29"/>
        <v>484.28562818457158</v>
      </c>
      <c r="S162" s="21" t="str">
        <f t="shared" si="30"/>
        <v>xx</v>
      </c>
      <c r="W162" s="14">
        <f ca="1">IF(L162="xx","xx",(L162-MAX(L$3:L162))/MAX(L$3:L162))</f>
        <v>-1</v>
      </c>
      <c r="X162" s="14">
        <f ca="1">IF(M162="xx","xx",(M162-MAX(M$3:M162))/MAX(M$3:M162))</f>
        <v>-1</v>
      </c>
      <c r="Y162" s="14">
        <f ca="1">IF(N162="xx","xx",(N162-MAX(N$3:N162))/MAX(N$3:N162))</f>
        <v>-1</v>
      </c>
      <c r="Z162" s="14">
        <f ca="1">IF(O162="xx","xx",(O162-MAX(O$3:O162))/MAX(O$3:O162))</f>
        <v>-1</v>
      </c>
      <c r="AA162" s="14">
        <f>IF(P162="xx","xx",(P162-MAX(P$3:P162))/MAX(P$3:P162))</f>
        <v>-0.13236651118000131</v>
      </c>
      <c r="AB162" s="14">
        <f>IF(Q162="xx","xx",(Q162-MAX(Q$3:Q162))/MAX(Q$3:Q162))</f>
        <v>-1.6497295175242885E-2</v>
      </c>
      <c r="AC162" s="14">
        <f>IF(R162="xx","xx",(R162-MAX(R$3:R162))/MAX(R$3:R162))</f>
        <v>-5.8080346853949916E-2</v>
      </c>
      <c r="AD162" s="14" t="str">
        <f>IF(S162="xx","xx",(S162-MAX(S$3:S162))/MAX(S$3:S162))</f>
        <v>xx</v>
      </c>
    </row>
    <row r="163" spans="1:30" x14ac:dyDescent="0.25">
      <c r="A163" s="8">
        <f t="shared" ca="1" si="21"/>
        <v>-1</v>
      </c>
      <c r="B163" s="8">
        <f t="shared" ca="1" si="22"/>
        <v>-1</v>
      </c>
      <c r="C163" s="8">
        <f ca="1">(_xlfn.XLOOKUP(RAND(),Turista!E:E,Turista!A:A,,1,1)-5)/5</f>
        <v>2</v>
      </c>
      <c r="D163" s="8" cm="1">
        <f t="array" aca="1" ref="D163" ca="1">INDEX('Turista x1000'!A$1:A$2000,RANDBETWEEN(1,2000))</f>
        <v>-0.55700000000000005</v>
      </c>
      <c r="E163" s="9">
        <v>3.8817713640291407E-2</v>
      </c>
      <c r="F163" s="9">
        <v>-2.5834189609613922E-2</v>
      </c>
      <c r="G163" s="9">
        <v>-6.0271273933114267E-2</v>
      </c>
      <c r="L163" s="21">
        <f t="shared" ca="1" si="23"/>
        <v>0</v>
      </c>
      <c r="M163" s="21">
        <f t="shared" ca="1" si="24"/>
        <v>0</v>
      </c>
      <c r="N163" s="21">
        <f t="shared" ca="1" si="25"/>
        <v>0</v>
      </c>
      <c r="O163" s="21">
        <f t="shared" ca="1" si="26"/>
        <v>7.5229885451066186E-50</v>
      </c>
      <c r="P163" s="21">
        <f t="shared" si="27"/>
        <v>152.46526292593222</v>
      </c>
      <c r="Q163" s="21">
        <f t="shared" si="28"/>
        <v>176.55112329237974</v>
      </c>
      <c r="R163" s="21">
        <f t="shared" si="29"/>
        <v>511.15377005177419</v>
      </c>
      <c r="S163" s="21" t="str">
        <f t="shared" si="30"/>
        <v>xx</v>
      </c>
      <c r="W163" s="14">
        <f ca="1">IF(L163="xx","xx",(L163-MAX(L$3:L163))/MAX(L$3:L163))</f>
        <v>-1</v>
      </c>
      <c r="X163" s="14">
        <f ca="1">IF(M163="xx","xx",(M163-MAX(M$3:M163))/MAX(M$3:M163))</f>
        <v>-1</v>
      </c>
      <c r="Y163" s="14">
        <f ca="1">IF(N163="xx","xx",(N163-MAX(N$3:N163))/MAX(N$3:N163))</f>
        <v>-1</v>
      </c>
      <c r="Z163" s="14">
        <f ca="1">IF(O163="xx","xx",(O163-MAX(O$3:O163))/MAX(O$3:O163))</f>
        <v>-1</v>
      </c>
      <c r="AA163" s="14">
        <f>IF(P163="xx","xx",(P163-MAX(P$3:P163))/MAX(P$3:P163))</f>
        <v>-0.15568696709679689</v>
      </c>
      <c r="AB163" s="14">
        <f>IF(Q163="xx","xx",(Q163-MAX(Q$3:Q163))/MAX(Q$3:Q163))</f>
        <v>0</v>
      </c>
      <c r="AC163" s="14">
        <f>IF(R163="xx","xx",(R163-MAX(R$3:R163))/MAX(R$3:R163))</f>
        <v>-5.8226927024022474E-3</v>
      </c>
      <c r="AD163" s="14" t="str">
        <f>IF(S163="xx","xx",(S163-MAX(S$3:S163))/MAX(S$3:S163))</f>
        <v>xx</v>
      </c>
    </row>
    <row r="164" spans="1:30" x14ac:dyDescent="0.25">
      <c r="A164" s="8">
        <f t="shared" ca="1" si="21"/>
        <v>1</v>
      </c>
      <c r="B164" s="8">
        <f t="shared" ca="1" si="22"/>
        <v>-1</v>
      </c>
      <c r="C164" s="8">
        <f ca="1">(_xlfn.XLOOKUP(RAND(),Turista!E:E,Turista!A:A,,1,1)-5)/5</f>
        <v>-1</v>
      </c>
      <c r="D164" s="8" cm="1">
        <f t="array" aca="1" ref="D164" ca="1">INDEX('Turista x1000'!A$1:A$2000,RANDBETWEEN(1,2000))</f>
        <v>-0.54900000000000004</v>
      </c>
      <c r="E164" s="9">
        <v>-5.9697259094051436E-3</v>
      </c>
      <c r="F164" s="9">
        <v>3.5340477663677428E-2</v>
      </c>
      <c r="G164" s="9">
        <v>3.4787231939436225E-2</v>
      </c>
      <c r="L164" s="21">
        <f t="shared" ca="1" si="23"/>
        <v>0</v>
      </c>
      <c r="M164" s="21">
        <f t="shared" ca="1" si="24"/>
        <v>0</v>
      </c>
      <c r="N164" s="21">
        <f t="shared" ca="1" si="25"/>
        <v>0</v>
      </c>
      <c r="O164" s="21">
        <f t="shared" ca="1" si="26"/>
        <v>3.3326839254822318E-50</v>
      </c>
      <c r="P164" s="21">
        <f t="shared" si="27"/>
        <v>158.38361584228281</v>
      </c>
      <c r="Q164" s="21">
        <f t="shared" si="28"/>
        <v>171.99006809745407</v>
      </c>
      <c r="R164" s="21">
        <f t="shared" si="29"/>
        <v>480.34588115503959</v>
      </c>
      <c r="S164" s="21" t="str">
        <f t="shared" si="30"/>
        <v>xx</v>
      </c>
      <c r="W164" s="14">
        <f ca="1">IF(L164="xx","xx",(L164-MAX(L$3:L164))/MAX(L$3:L164))</f>
        <v>-1</v>
      </c>
      <c r="X164" s="14">
        <f ca="1">IF(M164="xx","xx",(M164-MAX(M$3:M164))/MAX(M$3:M164))</f>
        <v>-1</v>
      </c>
      <c r="Y164" s="14">
        <f ca="1">IF(N164="xx","xx",(N164-MAX(N$3:N164))/MAX(N$3:N164))</f>
        <v>-1</v>
      </c>
      <c r="Z164" s="14">
        <f ca="1">IF(O164="xx","xx",(O164-MAX(O$3:O164))/MAX(O$3:O164))</f>
        <v>-1</v>
      </c>
      <c r="AA164" s="14">
        <f>IF(P164="xx","xx",(P164-MAX(P$3:P164))/MAX(P$3:P164))</f>
        <v>-0.12291266556279436</v>
      </c>
      <c r="AB164" s="14">
        <f>IF(Q164="xx","xx",(Q164-MAX(Q$3:Q164))/MAX(Q$3:Q164))</f>
        <v>-2.5834189609613971E-2</v>
      </c>
      <c r="AC164" s="14">
        <f>IF(R164="xx","xx",(R164-MAX(R$3:R164))/MAX(R$3:R164))</f>
        <v>-6.5743025528621712E-2</v>
      </c>
      <c r="AD164" s="14" t="str">
        <f>IF(S164="xx","xx",(S164-MAX(S$3:S164))/MAX(S$3:S164))</f>
        <v>xx</v>
      </c>
    </row>
    <row r="165" spans="1:30" x14ac:dyDescent="0.25">
      <c r="A165" s="8">
        <f t="shared" ca="1" si="21"/>
        <v>-1</v>
      </c>
      <c r="B165" s="8">
        <f t="shared" ca="1" si="22"/>
        <v>-1</v>
      </c>
      <c r="C165" s="8">
        <f ca="1">(_xlfn.XLOOKUP(RAND(),Turista!E:E,Turista!A:A,,1,1)-5)/5</f>
        <v>-1</v>
      </c>
      <c r="D165" s="8" cm="1">
        <f t="array" aca="1" ref="D165" ca="1">INDEX('Turista x1000'!A$1:A$2000,RANDBETWEEN(1,2000))</f>
        <v>-0.47699999999999998</v>
      </c>
      <c r="E165" s="9">
        <v>4.7750618067665895E-2</v>
      </c>
      <c r="F165" s="9">
        <v>-1.9957204809363582E-2</v>
      </c>
      <c r="G165" s="9">
        <v>-2.389402141595065E-2</v>
      </c>
      <c r="L165" s="21">
        <f t="shared" ca="1" si="23"/>
        <v>0</v>
      </c>
      <c r="M165" s="21">
        <f t="shared" ca="1" si="24"/>
        <v>0</v>
      </c>
      <c r="N165" s="21">
        <f t="shared" ca="1" si="25"/>
        <v>0</v>
      </c>
      <c r="O165" s="21">
        <f t="shared" ca="1" si="26"/>
        <v>1.5030404503924863E-50</v>
      </c>
      <c r="P165" s="21">
        <f t="shared" si="27"/>
        <v>157.43810906716385</v>
      </c>
      <c r="Q165" s="21">
        <f t="shared" si="28"/>
        <v>178.0682792574265</v>
      </c>
      <c r="R165" s="21">
        <f t="shared" si="29"/>
        <v>497.0557847339328</v>
      </c>
      <c r="S165" s="21" t="str">
        <f t="shared" si="30"/>
        <v>xx</v>
      </c>
      <c r="W165" s="14">
        <f ca="1">IF(L165="xx","xx",(L165-MAX(L$3:L165))/MAX(L$3:L165))</f>
        <v>-1</v>
      </c>
      <c r="X165" s="14">
        <f ca="1">IF(M165="xx","xx",(M165-MAX(M$3:M165))/MAX(M$3:M165))</f>
        <v>-1</v>
      </c>
      <c r="Y165" s="14">
        <f ca="1">IF(N165="xx","xx",(N165-MAX(N$3:N165))/MAX(N$3:N165))</f>
        <v>-1</v>
      </c>
      <c r="Z165" s="14">
        <f ca="1">IF(O165="xx","xx",(O165-MAX(O$3:O165))/MAX(O$3:O165))</f>
        <v>-1</v>
      </c>
      <c r="AA165" s="14">
        <f>IF(P165="xx","xx",(P165-MAX(P$3:P165))/MAX(P$3:P165))</f>
        <v>-0.1281486365479953</v>
      </c>
      <c r="AB165" s="14">
        <f>IF(Q165="xx","xx",(Q165-MAX(Q$3:Q165))/MAX(Q$3:Q165))</f>
        <v>0</v>
      </c>
      <c r="AC165" s="14">
        <f>IF(R165="xx","xx",(R165-MAX(R$3:R165))/MAX(R$3:R165))</f>
        <v>-3.324281146664998E-2</v>
      </c>
      <c r="AD165" s="14" t="str">
        <f>IF(S165="xx","xx",(S165-MAX(S$3:S165))/MAX(S$3:S165))</f>
        <v>xx</v>
      </c>
    </row>
    <row r="166" spans="1:30" x14ac:dyDescent="0.25">
      <c r="A166" s="8">
        <f t="shared" ca="1" si="21"/>
        <v>-1</v>
      </c>
      <c r="B166" s="8">
        <f t="shared" ca="1" si="22"/>
        <v>-1</v>
      </c>
      <c r="C166" s="8">
        <f ca="1">(_xlfn.XLOOKUP(RAND(),Turista!E:E,Turista!A:A,,1,1)-5)/5</f>
        <v>3</v>
      </c>
      <c r="D166" s="8" cm="1">
        <f t="array" aca="1" ref="D166" ca="1">INDEX('Turista x1000'!A$1:A$2000,RANDBETWEEN(1,2000))</f>
        <v>-0.54500000000000004</v>
      </c>
      <c r="E166" s="9">
        <v>3.2288531615562999E-3</v>
      </c>
      <c r="F166" s="9">
        <v>-2.2574844652035408E-2</v>
      </c>
      <c r="G166" s="9">
        <v>1.7794508327564351E-3</v>
      </c>
      <c r="L166" s="21">
        <f t="shared" ca="1" si="23"/>
        <v>0</v>
      </c>
      <c r="M166" s="21">
        <f t="shared" ca="1" si="24"/>
        <v>0</v>
      </c>
      <c r="N166" s="21">
        <f t="shared" ca="1" si="25"/>
        <v>0</v>
      </c>
      <c r="O166" s="21">
        <f t="shared" ca="1" si="26"/>
        <v>7.8609015555527039E-51</v>
      </c>
      <c r="P166" s="21">
        <f t="shared" si="27"/>
        <v>164.95587608252552</v>
      </c>
      <c r="Q166" s="21">
        <f t="shared" si="28"/>
        <v>174.51453413823509</v>
      </c>
      <c r="R166" s="21">
        <f t="shared" si="29"/>
        <v>485.17912316857803</v>
      </c>
      <c r="S166" s="21" t="str">
        <f t="shared" si="30"/>
        <v>xx</v>
      </c>
      <c r="W166" s="14">
        <f ca="1">IF(L166="xx","xx",(L166-MAX(L$3:L166))/MAX(L$3:L166))</f>
        <v>-1</v>
      </c>
      <c r="X166" s="14">
        <f ca="1">IF(M166="xx","xx",(M166-MAX(M$3:M166))/MAX(M$3:M166))</f>
        <v>-1</v>
      </c>
      <c r="Y166" s="14">
        <f ca="1">IF(N166="xx","xx",(N166-MAX(N$3:N166))/MAX(N$3:N166))</f>
        <v>-1</v>
      </c>
      <c r="Z166" s="14">
        <f ca="1">IF(O166="xx","xx",(O166-MAX(O$3:O166))/MAX(O$3:O166))</f>
        <v>-1</v>
      </c>
      <c r="AA166" s="14">
        <f>IF(P166="xx","xx",(P166-MAX(P$3:P166))/MAX(P$3:P166))</f>
        <v>-8.6517195080024853E-2</v>
      </c>
      <c r="AB166" s="14">
        <f>IF(Q166="xx","xx",(Q166-MAX(Q$3:Q166))/MAX(Q$3:Q166))</f>
        <v>-1.9957204809363555E-2</v>
      </c>
      <c r="AC166" s="14">
        <f>IF(R166="xx","xx",(R166-MAX(R$3:R166))/MAX(R$3:R166))</f>
        <v>-5.6342528433490122E-2</v>
      </c>
      <c r="AD166" s="14" t="str">
        <f>IF(S166="xx","xx",(S166-MAX(S$3:S166))/MAX(S$3:S166))</f>
        <v>xx</v>
      </c>
    </row>
    <row r="167" spans="1:30" x14ac:dyDescent="0.25">
      <c r="A167" s="8">
        <f t="shared" ca="1" si="21"/>
        <v>-1</v>
      </c>
      <c r="B167" s="8">
        <f t="shared" ca="1" si="22"/>
        <v>-1</v>
      </c>
      <c r="C167" s="8">
        <f ca="1">(_xlfn.XLOOKUP(RAND(),Turista!E:E,Turista!A:A,,1,1)-5)/5</f>
        <v>-1</v>
      </c>
      <c r="D167" s="8" cm="1">
        <f t="array" aca="1" ref="D167" ca="1">INDEX('Turista x1000'!A$1:A$2000,RANDBETWEEN(1,2000))</f>
        <v>-0.51100000000000001</v>
      </c>
      <c r="E167" s="9">
        <v>1.377941958963147E-2</v>
      </c>
      <c r="F167" s="9">
        <v>-1.2196219838228051E-2</v>
      </c>
      <c r="G167" s="9">
        <v>6.3405513336676878E-2</v>
      </c>
      <c r="L167" s="21">
        <f t="shared" ca="1" si="23"/>
        <v>0</v>
      </c>
      <c r="M167" s="21">
        <f t="shared" ca="1" si="24"/>
        <v>0</v>
      </c>
      <c r="N167" s="21">
        <f t="shared" ca="1" si="25"/>
        <v>0</v>
      </c>
      <c r="O167" s="21">
        <f t="shared" ca="1" si="26"/>
        <v>3.57671020777648E-51</v>
      </c>
      <c r="P167" s="21">
        <f t="shared" si="27"/>
        <v>165.48849438453186</v>
      </c>
      <c r="Q167" s="21">
        <f t="shared" si="28"/>
        <v>170.57489564054211</v>
      </c>
      <c r="R167" s="21">
        <f t="shared" si="29"/>
        <v>486.04247556333638</v>
      </c>
      <c r="S167" s="21" t="str">
        <f t="shared" si="30"/>
        <v>xx</v>
      </c>
      <c r="W167" s="14">
        <f ca="1">IF(L167="xx","xx",(L167-MAX(L$3:L167))/MAX(L$3:L167))</f>
        <v>-1</v>
      </c>
      <c r="X167" s="14">
        <f ca="1">IF(M167="xx","xx",(M167-MAX(M$3:M167))/MAX(M$3:M167))</f>
        <v>-1</v>
      </c>
      <c r="Y167" s="14">
        <f ca="1">IF(N167="xx","xx",(N167-MAX(N$3:N167))/MAX(N$3:N167))</f>
        <v>-1</v>
      </c>
      <c r="Z167" s="14">
        <f ca="1">IF(O167="xx","xx",(O167-MAX(O$3:O167))/MAX(O$3:O167))</f>
        <v>-1</v>
      </c>
      <c r="AA167" s="14">
        <f>IF(P167="xx","xx",(P167-MAX(P$3:P167))/MAX(P$3:P167))</f>
        <v>-8.3567693237331736E-2</v>
      </c>
      <c r="AB167" s="14">
        <f>IF(Q167="xx","xx",(Q167-MAX(Q$3:Q167))/MAX(Q$3:Q167))</f>
        <v>-4.2081518663138702E-2</v>
      </c>
      <c r="AC167" s="14">
        <f>IF(R167="xx","xx",(R167-MAX(R$3:R167))/MAX(R$3:R167))</f>
        <v>-5.4663336359874283E-2</v>
      </c>
      <c r="AD167" s="14" t="str">
        <f>IF(S167="xx","xx",(S167-MAX(S$3:S167))/MAX(S$3:S167))</f>
        <v>xx</v>
      </c>
    </row>
    <row r="168" spans="1:30" x14ac:dyDescent="0.25">
      <c r="A168" s="8">
        <f t="shared" ca="1" si="21"/>
        <v>-1</v>
      </c>
      <c r="B168" s="8">
        <f t="shared" ca="1" si="22"/>
        <v>-1</v>
      </c>
      <c r="C168" s="8">
        <f ca="1">(_xlfn.XLOOKUP(RAND(),Turista!E:E,Turista!A:A,,1,1)-5)/5</f>
        <v>-1</v>
      </c>
      <c r="D168" s="8" cm="1">
        <f t="array" aca="1" ref="D168" ca="1">INDEX('Turista x1000'!A$1:A$2000,RANDBETWEEN(1,2000))</f>
        <v>-0.54300000000000004</v>
      </c>
      <c r="E168" s="9">
        <v>1.3163819283332767E-2</v>
      </c>
      <c r="F168" s="9">
        <v>1.9852914388056586E-3</v>
      </c>
      <c r="G168" s="9">
        <v>-6.4453104743170675E-3</v>
      </c>
      <c r="L168" s="21">
        <f t="shared" ca="1" si="23"/>
        <v>0</v>
      </c>
      <c r="M168" s="21">
        <f t="shared" ca="1" si="24"/>
        <v>0</v>
      </c>
      <c r="N168" s="21">
        <f t="shared" ca="1" si="25"/>
        <v>0</v>
      </c>
      <c r="O168" s="21">
        <f t="shared" ca="1" si="26"/>
        <v>1.7490112916026988E-51</v>
      </c>
      <c r="P168" s="21">
        <f t="shared" si="27"/>
        <v>167.76882978591269</v>
      </c>
      <c r="Q168" s="21">
        <f t="shared" si="28"/>
        <v>168.49452671442725</v>
      </c>
      <c r="R168" s="21">
        <f t="shared" si="29"/>
        <v>516.86024822985894</v>
      </c>
      <c r="S168" s="21" t="str">
        <f t="shared" si="30"/>
        <v>xx</v>
      </c>
      <c r="W168" s="14">
        <f ca="1">IF(L168="xx","xx",(L168-MAX(L$3:L168))/MAX(L$3:L168))</f>
        <v>-1</v>
      </c>
      <c r="X168" s="14">
        <f ca="1">IF(M168="xx","xx",(M168-MAX(M$3:M168))/MAX(M$3:M168))</f>
        <v>-1</v>
      </c>
      <c r="Y168" s="14">
        <f ca="1">IF(N168="xx","xx",(N168-MAX(N$3:N168))/MAX(N$3:N168))</f>
        <v>-1</v>
      </c>
      <c r="Z168" s="14">
        <f ca="1">IF(O168="xx","xx",(O168-MAX(O$3:O168))/MAX(O$3:O168))</f>
        <v>-1</v>
      </c>
      <c r="AA168" s="14">
        <f>IF(P168="xx","xx",(P168-MAX(P$3:P168))/MAX(P$3:P168))</f>
        <v>-7.093978795695513E-2</v>
      </c>
      <c r="AB168" s="14">
        <f>IF(Q168="xx","xx",(Q168-MAX(Q$3:Q168))/MAX(Q$3:Q168))</f>
        <v>-5.3764503048624603E-2</v>
      </c>
      <c r="AC168" s="14">
        <f>IF(R168="xx","xx",(R168-MAX(R$3:R168))/MAX(R$3:R168))</f>
        <v>0</v>
      </c>
      <c r="AD168" s="14" t="str">
        <f>IF(S168="xx","xx",(S168-MAX(S$3:S168))/MAX(S$3:S168))</f>
        <v>xx</v>
      </c>
    </row>
    <row r="169" spans="1:30" x14ac:dyDescent="0.25">
      <c r="A169" s="8">
        <f t="shared" ca="1" si="21"/>
        <v>1</v>
      </c>
      <c r="B169" s="8">
        <f t="shared" ca="1" si="22"/>
        <v>-1</v>
      </c>
      <c r="C169" s="8">
        <f ca="1">(_xlfn.XLOOKUP(RAND(),Turista!E:E,Turista!A:A,,1,1)-5)/5</f>
        <v>-1</v>
      </c>
      <c r="D169" s="8" cm="1">
        <f t="array" aca="1" ref="D169" ca="1">INDEX('Turista x1000'!A$1:A$2000,RANDBETWEEN(1,2000))</f>
        <v>-0.6</v>
      </c>
      <c r="E169" s="9">
        <v>6.6024764921419621E-2</v>
      </c>
      <c r="F169" s="9">
        <v>-1.8173584495997042E-2</v>
      </c>
      <c r="G169" s="9">
        <v>-2.842202302483765E-2</v>
      </c>
      <c r="L169" s="21">
        <f t="shared" ca="1" si="23"/>
        <v>0</v>
      </c>
      <c r="M169" s="21">
        <f t="shared" ca="1" si="24"/>
        <v>0</v>
      </c>
      <c r="N169" s="21">
        <f t="shared" ca="1" si="25"/>
        <v>0</v>
      </c>
      <c r="O169" s="21">
        <f t="shared" ca="1" si="26"/>
        <v>7.9929816026243335E-52</v>
      </c>
      <c r="P169" s="21">
        <f t="shared" si="27"/>
        <v>169.97730834259065</v>
      </c>
      <c r="Q169" s="21">
        <f t="shared" si="28"/>
        <v>168.82903745579901</v>
      </c>
      <c r="R169" s="21">
        <f t="shared" si="29"/>
        <v>513.52892345818486</v>
      </c>
      <c r="S169" s="21" t="str">
        <f t="shared" si="30"/>
        <v>xx</v>
      </c>
      <c r="W169" s="14">
        <f ca="1">IF(L169="xx","xx",(L169-MAX(L$3:L169))/MAX(L$3:L169))</f>
        <v>-1</v>
      </c>
      <c r="X169" s="14">
        <f ca="1">IF(M169="xx","xx",(M169-MAX(M$3:M169))/MAX(M$3:M169))</f>
        <v>-1</v>
      </c>
      <c r="Y169" s="14">
        <f ca="1">IF(N169="xx","xx",(N169-MAX(N$3:N169))/MAX(N$3:N169))</f>
        <v>-1</v>
      </c>
      <c r="Z169" s="14">
        <f ca="1">IF(O169="xx","xx",(O169-MAX(O$3:O169))/MAX(O$3:O169))</f>
        <v>-1</v>
      </c>
      <c r="AA169" s="14">
        <f>IF(P169="xx","xx",(P169-MAX(P$3:P169))/MAX(P$3:P169))</f>
        <v>-5.870980722228572E-2</v>
      </c>
      <c r="AB169" s="14">
        <f>IF(Q169="xx","xx",(Q169-MAX(Q$3:Q169))/MAX(Q$3:Q169))</f>
        <v>-5.1885949817433052E-2</v>
      </c>
      <c r="AC169" s="14">
        <f>IF(R169="xx","xx",(R169-MAX(R$3:R169))/MAX(R$3:R169))</f>
        <v>-6.4453104743171577E-3</v>
      </c>
      <c r="AD169" s="14" t="str">
        <f>IF(S169="xx","xx",(S169-MAX(S$3:S169))/MAX(S$3:S169))</f>
        <v>xx</v>
      </c>
    </row>
    <row r="170" spans="1:30" x14ac:dyDescent="0.25">
      <c r="A170" s="8">
        <f t="shared" ca="1" si="21"/>
        <v>1</v>
      </c>
      <c r="B170" s="8">
        <f t="shared" ca="1" si="22"/>
        <v>-1</v>
      </c>
      <c r="C170" s="8">
        <f ca="1">(_xlfn.XLOOKUP(RAND(),Turista!E:E,Turista!A:A,,1,1)-5)/5</f>
        <v>1</v>
      </c>
      <c r="D170" s="8" cm="1">
        <f t="array" aca="1" ref="D170" ca="1">INDEX('Turista x1000'!A$1:A$2000,RANDBETWEEN(1,2000))</f>
        <v>-0.55700000000000005</v>
      </c>
      <c r="E170" s="9">
        <v>4.416876918472834E-2</v>
      </c>
      <c r="F170" s="9">
        <v>-3.6280867711487863E-2</v>
      </c>
      <c r="G170" s="9">
        <v>-4.7599007589169906E-2</v>
      </c>
      <c r="L170" s="21">
        <f t="shared" ca="1" si="23"/>
        <v>0</v>
      </c>
      <c r="M170" s="21">
        <f t="shared" ca="1" si="24"/>
        <v>0</v>
      </c>
      <c r="N170" s="21">
        <f t="shared" ca="1" si="25"/>
        <v>0</v>
      </c>
      <c r="O170" s="21">
        <f t="shared" ca="1" si="26"/>
        <v>3.1971926410497337E-52</v>
      </c>
      <c r="P170" s="21">
        <f t="shared" si="27"/>
        <v>181.20002016788584</v>
      </c>
      <c r="Q170" s="21">
        <f t="shared" si="28"/>
        <v>165.76080867821821</v>
      </c>
      <c r="R170" s="21">
        <f t="shared" si="29"/>
        <v>498.93339257173625</v>
      </c>
      <c r="S170" s="21" t="str">
        <f t="shared" si="30"/>
        <v>xx</v>
      </c>
      <c r="W170" s="14">
        <f ca="1">IF(L170="xx","xx",(L170-MAX(L$3:L170))/MAX(L$3:L170))</f>
        <v>-1</v>
      </c>
      <c r="X170" s="14">
        <f ca="1">IF(M170="xx","xx",(M170-MAX(M$3:M170))/MAX(M$3:M170))</f>
        <v>-1</v>
      </c>
      <c r="Y170" s="14">
        <f ca="1">IF(N170="xx","xx",(N170-MAX(N$3:N170))/MAX(N$3:N170))</f>
        <v>-1</v>
      </c>
      <c r="Z170" s="14">
        <f ca="1">IF(O170="xx","xx",(O170-MAX(O$3:O170))/MAX(O$3:O170))</f>
        <v>-1</v>
      </c>
      <c r="AA170" s="14">
        <f>IF(P170="xx","xx",(P170-MAX(P$3:P170))/MAX(P$3:P170))</f>
        <v>0</v>
      </c>
      <c r="AB170" s="14">
        <f>IF(Q170="xx","xx",(Q170-MAX(Q$3:Q170))/MAX(Q$3:Q170))</f>
        <v>-6.9116580620267834E-2</v>
      </c>
      <c r="AC170" s="14">
        <f>IF(R170="xx","xx",(R170-MAX(R$3:R170))/MAX(R$3:R170))</f>
        <v>-3.4684144736451525E-2</v>
      </c>
      <c r="AD170" s="14" t="str">
        <f>IF(S170="xx","xx",(S170-MAX(S$3:S170))/MAX(S$3:S170))</f>
        <v>xx</v>
      </c>
    </row>
    <row r="171" spans="1:30" x14ac:dyDescent="0.25">
      <c r="A171" s="8">
        <f t="shared" ca="1" si="21"/>
        <v>-1</v>
      </c>
      <c r="B171" s="8">
        <f t="shared" ca="1" si="22"/>
        <v>-1</v>
      </c>
      <c r="C171" s="8">
        <f ca="1">(_xlfn.XLOOKUP(RAND(),Turista!E:E,Turista!A:A,,1,1)-5)/5</f>
        <v>-1</v>
      </c>
      <c r="D171" s="8" cm="1">
        <f t="array" aca="1" ref="D171" ca="1">INDEX('Turista x1000'!A$1:A$2000,RANDBETWEEN(1,2000))</f>
        <v>-0.45100000000000001</v>
      </c>
      <c r="E171" s="9">
        <v>-1.067307921879368E-3</v>
      </c>
      <c r="F171" s="9">
        <v>4.4963647264625539E-2</v>
      </c>
      <c r="G171" s="9">
        <v>2.9251472160745084E-2</v>
      </c>
      <c r="L171" s="21">
        <f t="shared" ca="1" si="23"/>
        <v>0</v>
      </c>
      <c r="M171" s="21">
        <f t="shared" ca="1" si="24"/>
        <v>0</v>
      </c>
      <c r="N171" s="21">
        <f t="shared" ca="1" si="25"/>
        <v>0</v>
      </c>
      <c r="O171" s="21">
        <f t="shared" ca="1" si="26"/>
        <v>1.4163563399850319E-52</v>
      </c>
      <c r="P171" s="21">
        <f t="shared" si="27"/>
        <v>189.20340203494931</v>
      </c>
      <c r="Q171" s="21">
        <f t="shared" si="28"/>
        <v>159.74686270681454</v>
      </c>
      <c r="R171" s="21">
        <f t="shared" si="29"/>
        <v>475.18465823222391</v>
      </c>
      <c r="S171" s="21" t="str">
        <f t="shared" si="30"/>
        <v>xx</v>
      </c>
      <c r="W171" s="14">
        <f ca="1">IF(L171="xx","xx",(L171-MAX(L$3:L171))/MAX(L$3:L171))</f>
        <v>-1</v>
      </c>
      <c r="X171" s="14">
        <f ca="1">IF(M171="xx","xx",(M171-MAX(M$3:M171))/MAX(M$3:M171))</f>
        <v>-1</v>
      </c>
      <c r="Y171" s="14">
        <f ca="1">IF(N171="xx","xx",(N171-MAX(N$3:N171))/MAX(N$3:N171))</f>
        <v>-1</v>
      </c>
      <c r="Z171" s="14">
        <f ca="1">IF(O171="xx","xx",(O171-MAX(O$3:O171))/MAX(O$3:O171))</f>
        <v>-1</v>
      </c>
      <c r="AA171" s="14">
        <f>IF(P171="xx","xx",(P171-MAX(P$3:P171))/MAX(P$3:P171))</f>
        <v>0</v>
      </c>
      <c r="AB171" s="14">
        <f>IF(Q171="xx","xx",(Q171-MAX(Q$3:Q171))/MAX(Q$3:Q171))</f>
        <v>-0.10288983881360131</v>
      </c>
      <c r="AC171" s="14">
        <f>IF(R171="xx","xx",(R171-MAX(R$3:R171))/MAX(R$3:R171))</f>
        <v>-8.0632221457087164E-2</v>
      </c>
      <c r="AD171" s="14" t="str">
        <f>IF(S171="xx","xx",(S171-MAX(S$3:S171))/MAX(S$3:S171))</f>
        <v>xx</v>
      </c>
    </row>
    <row r="172" spans="1:30" x14ac:dyDescent="0.25">
      <c r="A172" s="8">
        <f t="shared" ca="1" si="21"/>
        <v>1</v>
      </c>
      <c r="B172" s="8">
        <f t="shared" ca="1" si="22"/>
        <v>-1</v>
      </c>
      <c r="C172" s="8">
        <f ca="1">(_xlfn.XLOOKUP(RAND(),Turista!E:E,Turista!A:A,,1,1)-5)/5</f>
        <v>-1</v>
      </c>
      <c r="D172" s="8" cm="1">
        <f t="array" aca="1" ref="D172" ca="1">INDEX('Turista x1000'!A$1:A$2000,RANDBETWEEN(1,2000))</f>
        <v>-0.53800000000000003</v>
      </c>
      <c r="E172" s="9">
        <v>-1.2291985737765687E-3</v>
      </c>
      <c r="F172" s="9">
        <v>2.1185889687463488E-2</v>
      </c>
      <c r="G172" s="9">
        <v>-5.5696589363384286E-3</v>
      </c>
      <c r="L172" s="21">
        <f t="shared" ca="1" si="23"/>
        <v>0</v>
      </c>
      <c r="M172" s="21">
        <f t="shared" ca="1" si="24"/>
        <v>0</v>
      </c>
      <c r="N172" s="21">
        <f t="shared" ca="1" si="25"/>
        <v>0</v>
      </c>
      <c r="O172" s="21">
        <f t="shared" ca="1" si="26"/>
        <v>7.7757963065178244E-53</v>
      </c>
      <c r="P172" s="21">
        <f t="shared" si="27"/>
        <v>189.00146374511087</v>
      </c>
      <c r="Q172" s="21">
        <f t="shared" si="28"/>
        <v>166.92966429319432</v>
      </c>
      <c r="R172" s="21">
        <f t="shared" si="29"/>
        <v>489.08450903371698</v>
      </c>
      <c r="S172" s="21" t="str">
        <f t="shared" si="30"/>
        <v>xx</v>
      </c>
      <c r="W172" s="14">
        <f ca="1">IF(L172="xx","xx",(L172-MAX(L$3:L172))/MAX(L$3:L172))</f>
        <v>-1</v>
      </c>
      <c r="X172" s="14">
        <f ca="1">IF(M172="xx","xx",(M172-MAX(M$3:M172))/MAX(M$3:M172))</f>
        <v>-1</v>
      </c>
      <c r="Y172" s="14">
        <f ca="1">IF(N172="xx","xx",(N172-MAX(N$3:N172))/MAX(N$3:N172))</f>
        <v>-1</v>
      </c>
      <c r="Z172" s="14">
        <f ca="1">IF(O172="xx","xx",(O172-MAX(O$3:O172))/MAX(O$3:O172))</f>
        <v>-1</v>
      </c>
      <c r="AA172" s="14">
        <f>IF(P172="xx","xx",(P172-MAX(P$3:P172))/MAX(P$3:P172))</f>
        <v>-1.0673079218794185E-3</v>
      </c>
      <c r="AB172" s="14">
        <f>IF(Q172="xx","xx",(Q172-MAX(Q$3:Q172))/MAX(Q$3:Q172))</f>
        <v>-6.2552493968504666E-2</v>
      </c>
      <c r="AC172" s="14">
        <f>IF(R172="xx","xx",(R172-MAX(R$3:R172))/MAX(R$3:R172))</f>
        <v>-5.373936047755308E-2</v>
      </c>
      <c r="AD172" s="14" t="str">
        <f>IF(S172="xx","xx",(S172-MAX(S$3:S172))/MAX(S$3:S172))</f>
        <v>xx</v>
      </c>
    </row>
    <row r="173" spans="1:30" x14ac:dyDescent="0.25">
      <c r="A173" s="8">
        <f t="shared" ca="1" si="21"/>
        <v>1</v>
      </c>
      <c r="B173" s="8">
        <f t="shared" ca="1" si="22"/>
        <v>-1</v>
      </c>
      <c r="C173" s="8">
        <f ca="1">(_xlfn.XLOOKUP(RAND(),Turista!E:E,Turista!A:A,,1,1)-5)/5</f>
        <v>-1</v>
      </c>
      <c r="D173" s="8" cm="1">
        <f t="array" aca="1" ref="D173" ca="1">INDEX('Turista x1000'!A$1:A$2000,RANDBETWEEN(1,2000))</f>
        <v>-0.52400000000000002</v>
      </c>
      <c r="E173" s="9">
        <v>5.1498164925509737E-2</v>
      </c>
      <c r="F173" s="9">
        <v>-2.1839612365971095E-2</v>
      </c>
      <c r="G173" s="9">
        <v>-4.7639862681942313E-2</v>
      </c>
      <c r="L173" s="21">
        <f t="shared" ca="1" si="23"/>
        <v>0</v>
      </c>
      <c r="M173" s="21">
        <f t="shared" ca="1" si="24"/>
        <v>0</v>
      </c>
      <c r="N173" s="21">
        <f t="shared" ca="1" si="25"/>
        <v>0</v>
      </c>
      <c r="O173" s="21">
        <f t="shared" ca="1" si="26"/>
        <v>3.5924178936112346E-53</v>
      </c>
      <c r="P173" s="21">
        <f t="shared" si="27"/>
        <v>188.76914341543369</v>
      </c>
      <c r="Q173" s="21">
        <f t="shared" si="28"/>
        <v>170.46621774647525</v>
      </c>
      <c r="R173" s="21">
        <f t="shared" si="29"/>
        <v>486.36047512735263</v>
      </c>
      <c r="S173" s="21" t="str">
        <f t="shared" si="30"/>
        <v>xx</v>
      </c>
      <c r="W173" s="14">
        <f ca="1">IF(L173="xx","xx",(L173-MAX(L$3:L173))/MAX(L$3:L173))</f>
        <v>-1</v>
      </c>
      <c r="X173" s="14">
        <f ca="1">IF(M173="xx","xx",(M173-MAX(M$3:M173))/MAX(M$3:M173))</f>
        <v>-1</v>
      </c>
      <c r="Y173" s="14">
        <f ca="1">IF(N173="xx","xx",(N173-MAX(N$3:N173))/MAX(N$3:N173))</f>
        <v>-1</v>
      </c>
      <c r="Z173" s="14">
        <f ca="1">IF(O173="xx","xx",(O173-MAX(O$3:O173))/MAX(O$3:O173))</f>
        <v>-1</v>
      </c>
      <c r="AA173" s="14">
        <f>IF(P173="xx","xx",(P173-MAX(P$3:P173))/MAX(P$3:P173))</f>
        <v>-2.2951945622806604E-3</v>
      </c>
      <c r="AB173" s="14">
        <f>IF(Q173="xx","xx",(Q173-MAX(Q$3:Q173))/MAX(Q$3:Q173))</f>
        <v>-4.2691834517933624E-2</v>
      </c>
      <c r="AC173" s="14">
        <f>IF(R173="xx","xx",(R173-MAX(R$3:R173))/MAX(R$3:R173))</f>
        <v>-5.9009709504574633E-2</v>
      </c>
      <c r="AD173" s="14" t="str">
        <f>IF(S173="xx","xx",(S173-MAX(S$3:S173))/MAX(S$3:S173))</f>
        <v>xx</v>
      </c>
    </row>
    <row r="174" spans="1:30" x14ac:dyDescent="0.25">
      <c r="A174" s="8">
        <f t="shared" ca="1" si="21"/>
        <v>1</v>
      </c>
      <c r="B174" s="8">
        <f t="shared" ca="1" si="22"/>
        <v>-1</v>
      </c>
      <c r="C174" s="8">
        <f ca="1">(_xlfn.XLOOKUP(RAND(),Turista!E:E,Turista!A:A,,1,1)-5)/5</f>
        <v>-1</v>
      </c>
      <c r="D174" s="8" cm="1">
        <f t="array" aca="1" ref="D174" ca="1">INDEX('Turista x1000'!A$1:A$2000,RANDBETWEEN(1,2000))</f>
        <v>-0.52700000000000002</v>
      </c>
      <c r="E174" s="9">
        <v>-2.6914060781465632E-2</v>
      </c>
      <c r="F174" s="9">
        <v>-3.7232659758358322E-3</v>
      </c>
      <c r="G174" s="9">
        <v>-5.0909800046185283E-2</v>
      </c>
      <c r="L174" s="21">
        <f t="shared" ca="1" si="23"/>
        <v>0</v>
      </c>
      <c r="M174" s="21">
        <f t="shared" ca="1" si="24"/>
        <v>0</v>
      </c>
      <c r="N174" s="21">
        <f t="shared" ca="1" si="25"/>
        <v>0</v>
      </c>
      <c r="O174" s="21">
        <f t="shared" ca="1" si="26"/>
        <v>1.7099909173589476E-53</v>
      </c>
      <c r="P174" s="21">
        <f t="shared" si="27"/>
        <v>198.49040789588889</v>
      </c>
      <c r="Q174" s="21">
        <f t="shared" si="28"/>
        <v>166.74330162939901</v>
      </c>
      <c r="R174" s="21">
        <f t="shared" si="29"/>
        <v>463.19032887836136</v>
      </c>
      <c r="S174" s="21" t="str">
        <f t="shared" si="30"/>
        <v>xx</v>
      </c>
      <c r="W174" s="14">
        <f ca="1">IF(L174="xx","xx",(L174-MAX(L$3:L174))/MAX(L$3:L174))</f>
        <v>-1</v>
      </c>
      <c r="X174" s="14">
        <f ca="1">IF(M174="xx","xx",(M174-MAX(M$3:M174))/MAX(M$3:M174))</f>
        <v>-1</v>
      </c>
      <c r="Y174" s="14">
        <f ca="1">IF(N174="xx","xx",(N174-MAX(N$3:N174))/MAX(N$3:N174))</f>
        <v>-1</v>
      </c>
      <c r="Z174" s="14">
        <f ca="1">IF(O174="xx","xx",(O174-MAX(O$3:O174))/MAX(O$3:O174))</f>
        <v>-1</v>
      </c>
      <c r="AA174" s="14">
        <f>IF(P174="xx","xx",(P174-MAX(P$3:P174))/MAX(P$3:P174))</f>
        <v>0</v>
      </c>
      <c r="AB174" s="14">
        <f>IF(Q174="xx","xx",(Q174-MAX(Q$3:Q174))/MAX(Q$3:Q174))</f>
        <v>-6.3599073766840847E-2</v>
      </c>
      <c r="AC174" s="14">
        <f>IF(R174="xx","xx",(R174-MAX(R$3:R174))/MAX(R$3:R174))</f>
        <v>-0.10383835772881765</v>
      </c>
      <c r="AD174" s="14" t="str">
        <f>IF(S174="xx","xx",(S174-MAX(S$3:S174))/MAX(S$3:S174))</f>
        <v>xx</v>
      </c>
    </row>
    <row r="175" spans="1:30" x14ac:dyDescent="0.25">
      <c r="A175" s="8">
        <f t="shared" ca="1" si="21"/>
        <v>-1</v>
      </c>
      <c r="B175" s="8">
        <f t="shared" ca="1" si="22"/>
        <v>-1</v>
      </c>
      <c r="C175" s="8">
        <f ca="1">(_xlfn.XLOOKUP(RAND(),Turista!E:E,Turista!A:A,,1,1)-5)/5</f>
        <v>-1</v>
      </c>
      <c r="D175" s="8" cm="1">
        <f t="array" aca="1" ref="D175" ca="1">INDEX('Turista x1000'!A$1:A$2000,RANDBETWEEN(1,2000))</f>
        <v>-0.65600000000000003</v>
      </c>
      <c r="E175" s="9">
        <v>5.2666527761407345E-2</v>
      </c>
      <c r="F175" s="9">
        <v>-1.8029763559879841E-2</v>
      </c>
      <c r="G175" s="9">
        <v>-5.1011539720154597E-2</v>
      </c>
      <c r="L175" s="21">
        <f t="shared" ca="1" si="23"/>
        <v>0</v>
      </c>
      <c r="M175" s="21">
        <f t="shared" ca="1" si="24"/>
        <v>0</v>
      </c>
      <c r="N175" s="21">
        <f t="shared" ca="1" si="25"/>
        <v>0</v>
      </c>
      <c r="O175" s="21">
        <f t="shared" ca="1" si="26"/>
        <v>8.0882570391078219E-54</v>
      </c>
      <c r="P175" s="21">
        <f t="shared" si="27"/>
        <v>193.14822499324103</v>
      </c>
      <c r="Q175" s="21">
        <f t="shared" si="28"/>
        <v>166.12247196774373</v>
      </c>
      <c r="R175" s="21">
        <f t="shared" si="29"/>
        <v>439.60940185183716</v>
      </c>
      <c r="S175" s="21" t="str">
        <f t="shared" si="30"/>
        <v>xx</v>
      </c>
      <c r="W175" s="14">
        <f ca="1">IF(L175="xx","xx",(L175-MAX(L$3:L175))/MAX(L$3:L175))</f>
        <v>-1</v>
      </c>
      <c r="X175" s="14">
        <f ca="1">IF(M175="xx","xx",(M175-MAX(M$3:M175))/MAX(M$3:M175))</f>
        <v>-1</v>
      </c>
      <c r="Y175" s="14">
        <f ca="1">IF(N175="xx","xx",(N175-MAX(N$3:N175))/MAX(N$3:N175))</f>
        <v>-1</v>
      </c>
      <c r="Z175" s="14">
        <f ca="1">IF(O175="xx","xx",(O175-MAX(O$3:O175))/MAX(O$3:O175))</f>
        <v>-1</v>
      </c>
      <c r="AA175" s="14">
        <f>IF(P175="xx","xx",(P175-MAX(P$3:P175))/MAX(P$3:P175))</f>
        <v>-2.6914060781465653E-2</v>
      </c>
      <c r="AB175" s="14">
        <f>IF(Q175="xx","xx",(Q175-MAX(Q$3:Q175))/MAX(Q$3:Q175))</f>
        <v>-6.7085543475225953E-2</v>
      </c>
      <c r="AC175" s="14">
        <f>IF(R175="xx","xx",(R175-MAX(R$3:R175))/MAX(R$3:R175))</f>
        <v>-0.14946176774590461</v>
      </c>
      <c r="AD175" s="14" t="str">
        <f>IF(S175="xx","xx",(S175-MAX(S$3:S175))/MAX(S$3:S175))</f>
        <v>xx</v>
      </c>
    </row>
    <row r="176" spans="1:30" x14ac:dyDescent="0.25">
      <c r="A176" s="8">
        <f t="shared" ca="1" si="21"/>
        <v>1</v>
      </c>
      <c r="B176" s="8">
        <f t="shared" ca="1" si="22"/>
        <v>-1</v>
      </c>
      <c r="C176" s="8">
        <f ca="1">(_xlfn.XLOOKUP(RAND(),Turista!E:E,Turista!A:A,,1,1)-5)/5</f>
        <v>1</v>
      </c>
      <c r="D176" s="8" cm="1">
        <f t="array" aca="1" ref="D176" ca="1">INDEX('Turista x1000'!A$1:A$2000,RANDBETWEEN(1,2000))</f>
        <v>-0.55300000000000005</v>
      </c>
      <c r="E176" s="9">
        <v>-8.6598176503781543E-3</v>
      </c>
      <c r="F176" s="9">
        <v>-1.7926582880355424E-2</v>
      </c>
      <c r="G176" s="9">
        <v>-7.3763209802490515E-2</v>
      </c>
      <c r="L176" s="21">
        <f t="shared" ca="1" si="23"/>
        <v>0</v>
      </c>
      <c r="M176" s="21">
        <f t="shared" ca="1" si="24"/>
        <v>0</v>
      </c>
      <c r="N176" s="21">
        <f t="shared" ca="1" si="25"/>
        <v>0</v>
      </c>
      <c r="O176" s="21">
        <f t="shared" ca="1" si="26"/>
        <v>2.7823604214530904E-54</v>
      </c>
      <c r="P176" s="21">
        <f t="shared" si="27"/>
        <v>203.32067134691411</v>
      </c>
      <c r="Q176" s="21">
        <f t="shared" si="28"/>
        <v>163.12732307618253</v>
      </c>
      <c r="R176" s="21">
        <f t="shared" si="29"/>
        <v>417.18424938791878</v>
      </c>
      <c r="S176" s="21" t="str">
        <f t="shared" si="30"/>
        <v>xx</v>
      </c>
      <c r="W176" s="14">
        <f ca="1">IF(L176="xx","xx",(L176-MAX(L$3:L176))/MAX(L$3:L176))</f>
        <v>-1</v>
      </c>
      <c r="X176" s="14">
        <f ca="1">IF(M176="xx","xx",(M176-MAX(M$3:M176))/MAX(M$3:M176))</f>
        <v>-1</v>
      </c>
      <c r="Y176" s="14">
        <f ca="1">IF(N176="xx","xx",(N176-MAX(N$3:N176))/MAX(N$3:N176))</f>
        <v>-1</v>
      </c>
      <c r="Z176" s="14">
        <f ca="1">IF(O176="xx","xx",(O176-MAX(O$3:O176))/MAX(O$3:O176))</f>
        <v>-1</v>
      </c>
      <c r="AA176" s="14">
        <f>IF(P176="xx","xx",(P176-MAX(P$3:P176))/MAX(P$3:P176))</f>
        <v>0</v>
      </c>
      <c r="AB176" s="14">
        <f>IF(Q176="xx","xx",(Q176-MAX(Q$3:Q176))/MAX(Q$3:Q176))</f>
        <v>-8.3905770547961514E-2</v>
      </c>
      <c r="AC176" s="14">
        <f>IF(R176="xx","xx",(R176-MAX(R$3:R176))/MAX(R$3:R176))</f>
        <v>-0.19284903256404443</v>
      </c>
      <c r="AD176" s="14" t="str">
        <f>IF(S176="xx","xx",(S176-MAX(S$3:S176))/MAX(S$3:S176))</f>
        <v>xx</v>
      </c>
    </row>
    <row r="177" spans="1:30" x14ac:dyDescent="0.25">
      <c r="A177" s="8">
        <f t="shared" ca="1" si="21"/>
        <v>-1</v>
      </c>
      <c r="B177" s="8">
        <f t="shared" ca="1" si="22"/>
        <v>-1</v>
      </c>
      <c r="C177" s="8">
        <f ca="1">(_xlfn.XLOOKUP(RAND(),Turista!E:E,Turista!A:A,,1,1)-5)/5</f>
        <v>-1</v>
      </c>
      <c r="D177" s="8" cm="1">
        <f t="array" aca="1" ref="D177" ca="1">INDEX('Turista x1000'!A$1:A$2000,RANDBETWEEN(1,2000))</f>
        <v>-0.34599999999999997</v>
      </c>
      <c r="E177" s="9">
        <v>2.468031498851575E-2</v>
      </c>
      <c r="F177" s="9">
        <v>-3.8339125422781617E-3</v>
      </c>
      <c r="G177" s="9">
        <v>-2.9860417147007046E-2</v>
      </c>
      <c r="L177" s="21">
        <f t="shared" ca="1" si="23"/>
        <v>0</v>
      </c>
      <c r="M177" s="21">
        <f t="shared" ca="1" si="24"/>
        <v>0</v>
      </c>
      <c r="N177" s="21">
        <f t="shared" ca="1" si="25"/>
        <v>0</v>
      </c>
      <c r="O177" s="21">
        <f t="shared" ca="1" si="26"/>
        <v>1.2437151083895313E-54</v>
      </c>
      <c r="P177" s="21">
        <f t="shared" si="27"/>
        <v>201.55995140849737</v>
      </c>
      <c r="Q177" s="21">
        <f t="shared" si="28"/>
        <v>160.20300759900684</v>
      </c>
      <c r="R177" s="21">
        <f t="shared" si="29"/>
        <v>386.41140007402322</v>
      </c>
      <c r="S177" s="21" t="str">
        <f t="shared" si="30"/>
        <v>xx</v>
      </c>
      <c r="W177" s="14">
        <f ca="1">IF(L177="xx","xx",(L177-MAX(L$3:L177))/MAX(L$3:L177))</f>
        <v>-1</v>
      </c>
      <c r="X177" s="14">
        <f ca="1">IF(M177="xx","xx",(M177-MAX(M$3:M177))/MAX(M$3:M177))</f>
        <v>-1</v>
      </c>
      <c r="Y177" s="14">
        <f ca="1">IF(N177="xx","xx",(N177-MAX(N$3:N177))/MAX(N$3:N177))</f>
        <v>-1</v>
      </c>
      <c r="Z177" s="14">
        <f ca="1">IF(O177="xx","xx",(O177-MAX(O$3:O177))/MAX(O$3:O177))</f>
        <v>-1</v>
      </c>
      <c r="AA177" s="14">
        <f>IF(P177="xx","xx",(P177-MAX(P$3:P177))/MAX(P$3:P177))</f>
        <v>-8.6598176503781491E-3</v>
      </c>
      <c r="AB177" s="14">
        <f>IF(Q177="xx","xx",(Q177-MAX(Q$3:Q177))/MAX(Q$3:Q177))</f>
        <v>-0.10032820967844878</v>
      </c>
      <c r="AC177" s="14">
        <f>IF(R177="xx","xx",(R177-MAX(R$3:R177))/MAX(R$3:R177))</f>
        <v>-0.25238707871730598</v>
      </c>
      <c r="AD177" s="14" t="str">
        <f>IF(S177="xx","xx",(S177-MAX(S$3:S177))/MAX(S$3:S177))</f>
        <v>xx</v>
      </c>
    </row>
    <row r="178" spans="1:30" x14ac:dyDescent="0.25">
      <c r="A178" s="8">
        <f t="shared" ca="1" si="21"/>
        <v>-1</v>
      </c>
      <c r="B178" s="8">
        <f t="shared" ca="1" si="22"/>
        <v>-1</v>
      </c>
      <c r="C178" s="8">
        <f ca="1">(_xlfn.XLOOKUP(RAND(),Turista!E:E,Turista!A:A,,1,1)-5)/5</f>
        <v>-1</v>
      </c>
      <c r="D178" s="8" cm="1">
        <f t="array" aca="1" ref="D178" ca="1">INDEX('Turista x1000'!A$1:A$2000,RANDBETWEEN(1,2000))</f>
        <v>-0.64200000000000002</v>
      </c>
      <c r="E178" s="9">
        <v>7.2837725068414461E-2</v>
      </c>
      <c r="F178" s="9">
        <v>-1.29772007335206E-2</v>
      </c>
      <c r="G178" s="9">
        <v>2.1029963651552075E-2</v>
      </c>
      <c r="L178" s="21">
        <f t="shared" ca="1" si="23"/>
        <v>0</v>
      </c>
      <c r="M178" s="21">
        <f t="shared" ca="1" si="24"/>
        <v>0</v>
      </c>
      <c r="N178" s="21">
        <f t="shared" ca="1" si="25"/>
        <v>0</v>
      </c>
      <c r="O178" s="21">
        <f t="shared" ca="1" si="26"/>
        <v>8.1338968088675358E-55</v>
      </c>
      <c r="P178" s="21">
        <f t="shared" si="27"/>
        <v>206.534514498329</v>
      </c>
      <c r="Q178" s="21">
        <f t="shared" si="28"/>
        <v>159.58880327886231</v>
      </c>
      <c r="R178" s="21">
        <f t="shared" si="29"/>
        <v>374.87299447745386</v>
      </c>
      <c r="S178" s="21" t="str">
        <f t="shared" si="30"/>
        <v>xx</v>
      </c>
      <c r="W178" s="14">
        <f ca="1">IF(L178="xx","xx",(L178-MAX(L$3:L178))/MAX(L$3:L178))</f>
        <v>-1</v>
      </c>
      <c r="X178" s="14">
        <f ca="1">IF(M178="xx","xx",(M178-MAX(M$3:M178))/MAX(M$3:M178))</f>
        <v>-1</v>
      </c>
      <c r="Y178" s="14">
        <f ca="1">IF(N178="xx","xx",(N178-MAX(N$3:N178))/MAX(N$3:N178))</f>
        <v>-1</v>
      </c>
      <c r="Z178" s="14">
        <f ca="1">IF(O178="xx","xx",(O178-MAX(O$3:O178))/MAX(O$3:O178))</f>
        <v>-1</v>
      </c>
      <c r="AA178" s="14">
        <f>IF(P178="xx","xx",(P178-MAX(P$3:P178))/MAX(P$3:P178))</f>
        <v>0</v>
      </c>
      <c r="AB178" s="14">
        <f>IF(Q178="xx","xx",(Q178-MAX(Q$3:Q178))/MAX(Q$3:Q178))</f>
        <v>-0.10377747263929647</v>
      </c>
      <c r="AC178" s="14">
        <f>IF(R178="xx","xx",(R178-MAX(R$3:R178))/MAX(R$3:R178))</f>
        <v>-0.27471111241129975</v>
      </c>
      <c r="AD178" s="14" t="str">
        <f>IF(S178="xx","xx",(S178-MAX(S$3:S178))/MAX(S$3:S178))</f>
        <v>xx</v>
      </c>
    </row>
    <row r="179" spans="1:30" x14ac:dyDescent="0.25">
      <c r="A179" s="8">
        <f t="shared" ca="1" si="21"/>
        <v>1</v>
      </c>
      <c r="B179" s="8">
        <f t="shared" ca="1" si="22"/>
        <v>-1</v>
      </c>
      <c r="C179" s="8">
        <f ca="1">(_xlfn.XLOOKUP(RAND(),Turista!E:E,Turista!A:A,,1,1)-5)/5</f>
        <v>-1</v>
      </c>
      <c r="D179" s="8" cm="1">
        <f t="array" aca="1" ref="D179" ca="1">INDEX('Turista x1000'!A$1:A$2000,RANDBETWEEN(1,2000))</f>
        <v>-0.53300000000000003</v>
      </c>
      <c r="E179" s="9">
        <v>3.4965857851719795E-2</v>
      </c>
      <c r="F179" s="9">
        <v>6.4036277635626249E-4</v>
      </c>
      <c r="G179" s="9">
        <v>-8.98093733582217E-3</v>
      </c>
      <c r="L179" s="21">
        <f t="shared" ca="1" si="23"/>
        <v>0</v>
      </c>
      <c r="M179" s="21">
        <f t="shared" ca="1" si="24"/>
        <v>0</v>
      </c>
      <c r="N179" s="21">
        <f t="shared" ca="1" si="25"/>
        <v>0</v>
      </c>
      <c r="O179" s="21">
        <f t="shared" ca="1" si="26"/>
        <v>2.9119350575745778E-55</v>
      </c>
      <c r="P179" s="21">
        <f t="shared" si="27"/>
        <v>221.57801868249675</v>
      </c>
      <c r="Q179" s="21">
        <f t="shared" si="28"/>
        <v>157.51778734389018</v>
      </c>
      <c r="R179" s="21">
        <f t="shared" si="29"/>
        <v>382.75655992526322</v>
      </c>
      <c r="S179" s="21" t="str">
        <f t="shared" si="30"/>
        <v>xx</v>
      </c>
      <c r="W179" s="14">
        <f ca="1">IF(L179="xx","xx",(L179-MAX(L$3:L179))/MAX(L$3:L179))</f>
        <v>-1</v>
      </c>
      <c r="X179" s="14">
        <f ca="1">IF(M179="xx","xx",(M179-MAX(M$3:M179))/MAX(M$3:M179))</f>
        <v>-1</v>
      </c>
      <c r="Y179" s="14">
        <f ca="1">IF(N179="xx","xx",(N179-MAX(N$3:N179))/MAX(N$3:N179))</f>
        <v>-1</v>
      </c>
      <c r="Z179" s="14">
        <f ca="1">IF(O179="xx","xx",(O179-MAX(O$3:O179))/MAX(O$3:O179))</f>
        <v>-1</v>
      </c>
      <c r="AA179" s="14">
        <f>IF(P179="xx","xx",(P179-MAX(P$3:P179))/MAX(P$3:P179))</f>
        <v>0</v>
      </c>
      <c r="AB179" s="14">
        <f>IF(Q179="xx","xx",(Q179-MAX(Q$3:Q179))/MAX(Q$3:Q179))</f>
        <v>-0.11540793227875955</v>
      </c>
      <c r="AC179" s="14">
        <f>IF(R179="xx","xx",(R179-MAX(R$3:R179))/MAX(R$3:R179))</f>
        <v>-0.25945831346843473</v>
      </c>
      <c r="AD179" s="14" t="str">
        <f>IF(S179="xx","xx",(S179-MAX(S$3:S179))/MAX(S$3:S179))</f>
        <v>xx</v>
      </c>
    </row>
    <row r="180" spans="1:30" x14ac:dyDescent="0.25">
      <c r="A180" s="8">
        <f t="shared" ca="1" si="21"/>
        <v>1</v>
      </c>
      <c r="B180" s="8">
        <f t="shared" ca="1" si="22"/>
        <v>-1</v>
      </c>
      <c r="C180" s="8">
        <f ca="1">(_xlfn.XLOOKUP(RAND(),Turista!E:E,Turista!A:A,,1,1)-5)/5</f>
        <v>-1</v>
      </c>
      <c r="D180" s="8" cm="1">
        <f t="array" aca="1" ref="D180" ca="1">INDEX('Turista x1000'!A$1:A$2000,RANDBETWEEN(1,2000))</f>
        <v>-0.56399999999999995</v>
      </c>
      <c r="E180" s="9">
        <v>2.6222682182980739E-2</v>
      </c>
      <c r="F180" s="9">
        <v>-2.6869553667561163E-3</v>
      </c>
      <c r="G180" s="9">
        <v>-2.2361513087583051E-2</v>
      </c>
      <c r="L180" s="21">
        <f t="shared" ca="1" si="23"/>
        <v>0</v>
      </c>
      <c r="M180" s="21">
        <f t="shared" ca="1" si="24"/>
        <v>0</v>
      </c>
      <c r="N180" s="21">
        <f t="shared" ca="1" si="25"/>
        <v>0</v>
      </c>
      <c r="O180" s="21">
        <f t="shared" ca="1" si="26"/>
        <v>1.3598736718873277E-55</v>
      </c>
      <c r="P180" s="21">
        <f t="shared" si="27"/>
        <v>229.32568418681464</v>
      </c>
      <c r="Q180" s="21">
        <f t="shared" si="28"/>
        <v>157.61865587151919</v>
      </c>
      <c r="R180" s="21">
        <f t="shared" si="29"/>
        <v>379.31904724569955</v>
      </c>
      <c r="S180" s="21" t="str">
        <f t="shared" si="30"/>
        <v>xx</v>
      </c>
      <c r="W180" s="14">
        <f ca="1">IF(L180="xx","xx",(L180-MAX(L$3:L180))/MAX(L$3:L180))</f>
        <v>-1</v>
      </c>
      <c r="X180" s="14">
        <f ca="1">IF(M180="xx","xx",(M180-MAX(M$3:M180))/MAX(M$3:M180))</f>
        <v>-1</v>
      </c>
      <c r="Y180" s="14">
        <f ca="1">IF(N180="xx","xx",(N180-MAX(N$3:N180))/MAX(N$3:N180))</f>
        <v>-1</v>
      </c>
      <c r="Z180" s="14">
        <f ca="1">IF(O180="xx","xx",(O180-MAX(O$3:O180))/MAX(O$3:O180))</f>
        <v>-1</v>
      </c>
      <c r="AA180" s="14">
        <f>IF(P180="xx","xx",(P180-MAX(P$3:P180))/MAX(P$3:P180))</f>
        <v>0</v>
      </c>
      <c r="AB180" s="14">
        <f>IF(Q180="xx","xx",(Q180-MAX(Q$3:Q180))/MAX(Q$3:Q180))</f>
        <v>-0.1148414724463309</v>
      </c>
      <c r="AC180" s="14">
        <f>IF(R180="xx","xx",(R180-MAX(R$3:R180))/MAX(R$3:R180))</f>
        <v>-0.26610907194973882</v>
      </c>
      <c r="AD180" s="14" t="str">
        <f>IF(S180="xx","xx",(S180-MAX(S$3:S180))/MAX(S$3:S180))</f>
        <v>xx</v>
      </c>
    </row>
    <row r="181" spans="1:30" x14ac:dyDescent="0.25">
      <c r="A181" s="8">
        <f t="shared" ca="1" si="21"/>
        <v>-1</v>
      </c>
      <c r="B181" s="8">
        <f t="shared" ca="1" si="22"/>
        <v>-1</v>
      </c>
      <c r="C181" s="8">
        <f ca="1">(_xlfn.XLOOKUP(RAND(),Turista!E:E,Turista!A:A,,1,1)-5)/5</f>
        <v>-1</v>
      </c>
      <c r="D181" s="8" cm="1">
        <f t="array" aca="1" ref="D181" ca="1">INDEX('Turista x1000'!A$1:A$2000,RANDBETWEEN(1,2000))</f>
        <v>-0.437</v>
      </c>
      <c r="E181" s="9">
        <v>-2.230070333649592E-2</v>
      </c>
      <c r="F181" s="9">
        <v>-2.9223071227330588E-2</v>
      </c>
      <c r="G181" s="9">
        <v>-4.1983207837073877E-2</v>
      </c>
      <c r="L181" s="21">
        <f t="shared" ca="1" si="23"/>
        <v>0</v>
      </c>
      <c r="M181" s="21">
        <f t="shared" ca="1" si="24"/>
        <v>0</v>
      </c>
      <c r="N181" s="21">
        <f t="shared" ca="1" si="25"/>
        <v>0</v>
      </c>
      <c r="O181" s="21">
        <f t="shared" ca="1" si="26"/>
        <v>5.9290492094287492E-56</v>
      </c>
      <c r="P181" s="21">
        <f t="shared" si="27"/>
        <v>235.33921871964009</v>
      </c>
      <c r="Q181" s="21">
        <f t="shared" si="28"/>
        <v>157.19514157822434</v>
      </c>
      <c r="R181" s="21">
        <f t="shared" si="29"/>
        <v>370.83689940634531</v>
      </c>
      <c r="S181" s="21" t="str">
        <f t="shared" si="30"/>
        <v>xx</v>
      </c>
      <c r="W181" s="14">
        <f ca="1">IF(L181="xx","xx",(L181-MAX(L$3:L181))/MAX(L$3:L181))</f>
        <v>-1</v>
      </c>
      <c r="X181" s="14">
        <f ca="1">IF(M181="xx","xx",(M181-MAX(M$3:M181))/MAX(M$3:M181))</f>
        <v>-1</v>
      </c>
      <c r="Y181" s="14">
        <f ca="1">IF(N181="xx","xx",(N181-MAX(N$3:N181))/MAX(N$3:N181))</f>
        <v>-1</v>
      </c>
      <c r="Z181" s="14">
        <f ca="1">IF(O181="xx","xx",(O181-MAX(O$3:O181))/MAX(O$3:O181))</f>
        <v>-1</v>
      </c>
      <c r="AA181" s="14">
        <f>IF(P181="xx","xx",(P181-MAX(P$3:P181))/MAX(P$3:P181))</f>
        <v>0</v>
      </c>
      <c r="AB181" s="14">
        <f>IF(Q181="xx","xx",(Q181-MAX(Q$3:Q181))/MAX(Q$3:Q181))</f>
        <v>-0.11721985390237114</v>
      </c>
      <c r="AC181" s="14">
        <f>IF(R181="xx","xx",(R181-MAX(R$3:R181))/MAX(R$3:R181))</f>
        <v>-0.28251998354219315</v>
      </c>
      <c r="AD181" s="14" t="str">
        <f>IF(S181="xx","xx",(S181-MAX(S$3:S181))/MAX(S$3:S181))</f>
        <v>xx</v>
      </c>
    </row>
    <row r="182" spans="1:30" x14ac:dyDescent="0.25">
      <c r="A182" s="8">
        <f t="shared" ca="1" si="21"/>
        <v>1</v>
      </c>
      <c r="B182" s="8">
        <f t="shared" ca="1" si="22"/>
        <v>-1</v>
      </c>
      <c r="C182" s="8">
        <f ca="1">(_xlfn.XLOOKUP(RAND(),Turista!E:E,Turista!A:A,,1,1)-5)/5</f>
        <v>-1</v>
      </c>
      <c r="D182" s="8" cm="1">
        <f t="array" aca="1" ref="D182" ca="1">INDEX('Turista x1000'!A$1:A$2000,RANDBETWEEN(1,2000))</f>
        <v>-0.57599999999999996</v>
      </c>
      <c r="E182" s="9">
        <v>2.4571320265194485E-2</v>
      </c>
      <c r="F182" s="9">
        <v>3.485484217451229E-2</v>
      </c>
      <c r="G182" s="9">
        <v>-2.25857996533807E-2</v>
      </c>
      <c r="L182" s="21">
        <f t="shared" ca="1" si="23"/>
        <v>0</v>
      </c>
      <c r="M182" s="21">
        <f t="shared" ca="1" si="24"/>
        <v>0</v>
      </c>
      <c r="N182" s="21">
        <f t="shared" ca="1" si="25"/>
        <v>0</v>
      </c>
      <c r="O182" s="21">
        <f t="shared" ca="1" si="26"/>
        <v>3.3380547049083855E-56</v>
      </c>
      <c r="P182" s="21">
        <f t="shared" si="27"/>
        <v>230.09098861953066</v>
      </c>
      <c r="Q182" s="21">
        <f t="shared" si="28"/>
        <v>152.60141675929358</v>
      </c>
      <c r="R182" s="21">
        <f t="shared" si="29"/>
        <v>355.26797678491266</v>
      </c>
      <c r="S182" s="21" t="str">
        <f t="shared" si="30"/>
        <v>xx</v>
      </c>
      <c r="W182" s="14">
        <f ca="1">IF(L182="xx","xx",(L182-MAX(L$3:L182))/MAX(L$3:L182))</f>
        <v>-1</v>
      </c>
      <c r="X182" s="14">
        <f ca="1">IF(M182="xx","xx",(M182-MAX(M$3:M182))/MAX(M$3:M182))</f>
        <v>-1</v>
      </c>
      <c r="Y182" s="14">
        <f ca="1">IF(N182="xx","xx",(N182-MAX(N$3:N182))/MAX(N$3:N182))</f>
        <v>-1</v>
      </c>
      <c r="Z182" s="14">
        <f ca="1">IF(O182="xx","xx",(O182-MAX(O$3:O182))/MAX(O$3:O182))</f>
        <v>-1</v>
      </c>
      <c r="AA182" s="14">
        <f>IF(P182="xx","xx",(P182-MAX(P$3:P182))/MAX(P$3:P182))</f>
        <v>-2.2300703336495933E-2</v>
      </c>
      <c r="AB182" s="14">
        <f>IF(Q182="xx","xx",(Q182-MAX(Q$3:Q182))/MAX(Q$3:Q182))</f>
        <v>-0.14301740098985538</v>
      </c>
      <c r="AC182" s="14">
        <f>IF(R182="xx","xx",(R182-MAX(R$3:R182))/MAX(R$3:R182))</f>
        <v>-0.31264209619208844</v>
      </c>
      <c r="AD182" s="14" t="str">
        <f>IF(S182="xx","xx",(S182-MAX(S$3:S182))/MAX(S$3:S182))</f>
        <v>xx</v>
      </c>
    </row>
    <row r="183" spans="1:30" x14ac:dyDescent="0.25">
      <c r="A183" s="8">
        <f t="shared" ca="1" si="21"/>
        <v>-1</v>
      </c>
      <c r="B183" s="8">
        <f t="shared" ca="1" si="22"/>
        <v>-1</v>
      </c>
      <c r="C183" s="8">
        <f ca="1">(_xlfn.XLOOKUP(RAND(),Turista!E:E,Turista!A:A,,1,1)-5)/5</f>
        <v>1</v>
      </c>
      <c r="D183" s="8" cm="1">
        <f t="array" aca="1" ref="D183" ca="1">INDEX('Turista x1000'!A$1:A$2000,RANDBETWEEN(1,2000))</f>
        <v>-0.44800000000000001</v>
      </c>
      <c r="E183" s="9">
        <v>3.1260735261607664E-2</v>
      </c>
      <c r="F183" s="9">
        <v>-2.1910641068327519E-2</v>
      </c>
      <c r="G183" s="9">
        <v>-3.1616156049486532E-3</v>
      </c>
      <c r="L183" s="21">
        <f t="shared" ca="1" si="23"/>
        <v>0</v>
      </c>
      <c r="M183" s="21">
        <f t="shared" ca="1" si="24"/>
        <v>0</v>
      </c>
      <c r="N183" s="21">
        <f t="shared" ca="1" si="25"/>
        <v>0</v>
      </c>
      <c r="O183" s="21">
        <f t="shared" ca="1" si="26"/>
        <v>1.4153351948811556E-56</v>
      </c>
      <c r="P183" s="21">
        <f t="shared" si="27"/>
        <v>235.74462799103637</v>
      </c>
      <c r="Q183" s="21">
        <f t="shared" si="28"/>
        <v>157.92031505604575</v>
      </c>
      <c r="R183" s="21">
        <f t="shared" si="29"/>
        <v>347.24396543798673</v>
      </c>
      <c r="S183" s="21" t="str">
        <f t="shared" si="30"/>
        <v>xx</v>
      </c>
      <c r="W183" s="14">
        <f ca="1">IF(L183="xx","xx",(L183-MAX(L$3:L183))/MAX(L$3:L183))</f>
        <v>-1</v>
      </c>
      <c r="X183" s="14">
        <f ca="1">IF(M183="xx","xx",(M183-MAX(M$3:M183))/MAX(M$3:M183))</f>
        <v>-1</v>
      </c>
      <c r="Y183" s="14">
        <f ca="1">IF(N183="xx","xx",(N183-MAX(N$3:N183))/MAX(N$3:N183))</f>
        <v>-1</v>
      </c>
      <c r="Z183" s="14">
        <f ca="1">IF(O183="xx","xx",(O183-MAX(O$3:O183))/MAX(O$3:O183))</f>
        <v>-1</v>
      </c>
      <c r="AA183" s="14">
        <f>IF(P183="xx","xx",(P183-MAX(P$3:P183))/MAX(P$3:P183))</f>
        <v>0</v>
      </c>
      <c r="AB183" s="14">
        <f>IF(Q183="xx","xx",(Q183-MAX(Q$3:Q183))/MAX(Q$3:Q183))</f>
        <v>-0.11314740775505336</v>
      </c>
      <c r="AC183" s="14">
        <f>IF(R183="xx","xx",(R183-MAX(R$3:R183))/MAX(R$3:R183))</f>
        <v>-0.32816662409766167</v>
      </c>
      <c r="AD183" s="14" t="str">
        <f>IF(S183="xx","xx",(S183-MAX(S$3:S183))/MAX(S$3:S183))</f>
        <v>xx</v>
      </c>
    </row>
    <row r="184" spans="1:30" x14ac:dyDescent="0.25">
      <c r="A184" s="8">
        <f t="shared" ca="1" si="21"/>
        <v>1</v>
      </c>
      <c r="B184" s="8">
        <f t="shared" ca="1" si="22"/>
        <v>-1</v>
      </c>
      <c r="C184" s="8">
        <f ca="1">(_xlfn.XLOOKUP(RAND(),Turista!E:E,Turista!A:A,,1,1)-5)/5</f>
        <v>-1</v>
      </c>
      <c r="D184" s="8" cm="1">
        <f t="array" aca="1" ref="D184" ca="1">INDEX('Turista x1000'!A$1:A$2000,RANDBETWEEN(1,2000))</f>
        <v>-0.58299999999999996</v>
      </c>
      <c r="E184" s="9">
        <v>5.2754135989465656E-3</v>
      </c>
      <c r="F184" s="9">
        <v>-7.1016081614837523E-3</v>
      </c>
      <c r="G184" s="9">
        <v>4.7445949152478573E-2</v>
      </c>
      <c r="L184" s="21">
        <f t="shared" ca="1" si="23"/>
        <v>0</v>
      </c>
      <c r="M184" s="21">
        <f t="shared" ca="1" si="24"/>
        <v>0</v>
      </c>
      <c r="N184" s="21">
        <f t="shared" ca="1" si="25"/>
        <v>0</v>
      </c>
      <c r="O184" s="21">
        <f t="shared" ca="1" si="26"/>
        <v>7.81265027574398E-57</v>
      </c>
      <c r="P184" s="21">
        <f t="shared" si="27"/>
        <v>243.11417839601035</v>
      </c>
      <c r="Q184" s="21">
        <f t="shared" si="28"/>
        <v>154.46017971545552</v>
      </c>
      <c r="R184" s="21">
        <f t="shared" si="29"/>
        <v>346.14611349813373</v>
      </c>
      <c r="S184" s="21" t="str">
        <f t="shared" si="30"/>
        <v>xx</v>
      </c>
      <c r="W184" s="14">
        <f ca="1">IF(L184="xx","xx",(L184-MAX(L$3:L184))/MAX(L$3:L184))</f>
        <v>-1</v>
      </c>
      <c r="X184" s="14">
        <f ca="1">IF(M184="xx","xx",(M184-MAX(M$3:M184))/MAX(M$3:M184))</f>
        <v>-1</v>
      </c>
      <c r="Y184" s="14">
        <f ca="1">IF(N184="xx","xx",(N184-MAX(N$3:N184))/MAX(N$3:N184))</f>
        <v>-1</v>
      </c>
      <c r="Z184" s="14">
        <f ca="1">IF(O184="xx","xx",(O184-MAX(O$3:O184))/MAX(O$3:O184))</f>
        <v>-1</v>
      </c>
      <c r="AA184" s="14">
        <f>IF(P184="xx","xx",(P184-MAX(P$3:P184))/MAX(P$3:P184))</f>
        <v>0</v>
      </c>
      <c r="AB184" s="14">
        <f>IF(Q184="xx","xx",(Q184-MAX(Q$3:Q184))/MAX(Q$3:Q184))</f>
        <v>-0.13257891658424825</v>
      </c>
      <c r="AC184" s="14">
        <f>IF(R184="xx","xx",(R184-MAX(R$3:R184))/MAX(R$3:R184))</f>
        <v>-0.33029070298283986</v>
      </c>
      <c r="AD184" s="14" t="str">
        <f>IF(S184="xx","xx",(S184-MAX(S$3:S184))/MAX(S$3:S184))</f>
        <v>xx</v>
      </c>
    </row>
    <row r="185" spans="1:30" x14ac:dyDescent="0.25">
      <c r="A185" s="8">
        <f t="shared" ca="1" si="21"/>
        <v>-1</v>
      </c>
      <c r="B185" s="8">
        <f t="shared" ca="1" si="22"/>
        <v>-1</v>
      </c>
      <c r="C185" s="8">
        <f ca="1">(_xlfn.XLOOKUP(RAND(),Turista!E:E,Turista!A:A,,1,1)-5)/5</f>
        <v>-1</v>
      </c>
      <c r="D185" s="8" cm="1">
        <f t="array" aca="1" ref="D185" ca="1">INDEX('Turista x1000'!A$1:A$2000,RANDBETWEEN(1,2000))</f>
        <v>-0.30199999999999999</v>
      </c>
      <c r="E185" s="9">
        <v>3.0385090174199769E-2</v>
      </c>
      <c r="F185" s="9">
        <v>-3.3626923850959001E-3</v>
      </c>
      <c r="G185" s="9">
        <v>1.7303326831574095E-2</v>
      </c>
      <c r="L185" s="21">
        <f t="shared" ca="1" si="23"/>
        <v>0</v>
      </c>
      <c r="M185" s="21">
        <f t="shared" ca="1" si="24"/>
        <v>0</v>
      </c>
      <c r="N185" s="21">
        <f t="shared" ca="1" si="25"/>
        <v>0</v>
      </c>
      <c r="O185" s="21">
        <f t="shared" ca="1" si="26"/>
        <v>3.2578751649852401E-57</v>
      </c>
      <c r="P185" s="21">
        <f t="shared" si="27"/>
        <v>244.39670623881739</v>
      </c>
      <c r="Q185" s="21">
        <f t="shared" si="28"/>
        <v>153.363264042564</v>
      </c>
      <c r="R185" s="21">
        <f t="shared" si="29"/>
        <v>362.56934439849425</v>
      </c>
      <c r="S185" s="21" t="str">
        <f t="shared" si="30"/>
        <v>xx</v>
      </c>
      <c r="W185" s="14">
        <f ca="1">IF(L185="xx","xx",(L185-MAX(L$3:L185))/MAX(L$3:L185))</f>
        <v>-1</v>
      </c>
      <c r="X185" s="14">
        <f ca="1">IF(M185="xx","xx",(M185-MAX(M$3:M185))/MAX(M$3:M185))</f>
        <v>-1</v>
      </c>
      <c r="Y185" s="14">
        <f ca="1">IF(N185="xx","xx",(N185-MAX(N$3:N185))/MAX(N$3:N185))</f>
        <v>-1</v>
      </c>
      <c r="Z185" s="14">
        <f ca="1">IF(O185="xx","xx",(O185-MAX(O$3:O185))/MAX(O$3:O185))</f>
        <v>-1</v>
      </c>
      <c r="AA185" s="14">
        <f>IF(P185="xx","xx",(P185-MAX(P$3:P185))/MAX(P$3:P185))</f>
        <v>0</v>
      </c>
      <c r="AB185" s="14">
        <f>IF(Q185="xx","xx",(Q185-MAX(Q$3:Q185))/MAX(Q$3:Q185))</f>
        <v>-0.13873900122967664</v>
      </c>
      <c r="AC185" s="14">
        <f>IF(R185="xx","xx",(R185-MAX(R$3:R185))/MAX(R$3:R185))</f>
        <v>-0.29851570972962149</v>
      </c>
      <c r="AD185" s="14" t="str">
        <f>IF(S185="xx","xx",(S185-MAX(S$3:S185))/MAX(S$3:S185))</f>
        <v>xx</v>
      </c>
    </row>
    <row r="186" spans="1:30" x14ac:dyDescent="0.25">
      <c r="A186" s="8">
        <f t="shared" ca="1" si="21"/>
        <v>-1</v>
      </c>
      <c r="B186" s="8">
        <f t="shared" ca="1" si="22"/>
        <v>-1</v>
      </c>
      <c r="C186" s="8">
        <f ca="1">(_xlfn.XLOOKUP(RAND(),Turista!E:E,Turista!A:A,,1,1)-5)/5</f>
        <v>-1</v>
      </c>
      <c r="D186" s="8" cm="1">
        <f t="array" aca="1" ref="D186" ca="1">INDEX('Turista x1000'!A$1:A$2000,RANDBETWEEN(1,2000))</f>
        <v>-0.56899999999999995</v>
      </c>
      <c r="E186" s="9">
        <v>3.7312377628544446E-3</v>
      </c>
      <c r="F186" s="9">
        <v>2.5539373785522068E-2</v>
      </c>
      <c r="G186" s="9">
        <v>-1.0626487554710073E-2</v>
      </c>
      <c r="L186" s="21">
        <f t="shared" ca="1" si="23"/>
        <v>0</v>
      </c>
      <c r="M186" s="21">
        <f t="shared" ca="1" si="24"/>
        <v>0</v>
      </c>
      <c r="N186" s="21">
        <f t="shared" ca="1" si="25"/>
        <v>0</v>
      </c>
      <c r="O186" s="21">
        <f t="shared" ca="1" si="26"/>
        <v>2.2739968651596975E-57</v>
      </c>
      <c r="P186" s="21">
        <f t="shared" si="27"/>
        <v>251.82272219616127</v>
      </c>
      <c r="Q186" s="21">
        <f t="shared" si="28"/>
        <v>152.84755056241463</v>
      </c>
      <c r="R186" s="21">
        <f t="shared" si="29"/>
        <v>368.84300026373097</v>
      </c>
      <c r="S186" s="21" t="str">
        <f t="shared" si="30"/>
        <v>xx</v>
      </c>
      <c r="W186" s="14">
        <f ca="1">IF(L186="xx","xx",(L186-MAX(L$3:L186))/MAX(L$3:L186))</f>
        <v>-1</v>
      </c>
      <c r="X186" s="14">
        <f ca="1">IF(M186="xx","xx",(M186-MAX(M$3:M186))/MAX(M$3:M186))</f>
        <v>-1</v>
      </c>
      <c r="Y186" s="14">
        <f ca="1">IF(N186="xx","xx",(N186-MAX(N$3:N186))/MAX(N$3:N186))</f>
        <v>-1</v>
      </c>
      <c r="Z186" s="14">
        <f ca="1">IF(O186="xx","xx",(O186-MAX(O$3:O186))/MAX(O$3:O186))</f>
        <v>-1</v>
      </c>
      <c r="AA186" s="14">
        <f>IF(P186="xx","xx",(P186-MAX(P$3:P186))/MAX(P$3:P186))</f>
        <v>0</v>
      </c>
      <c r="AB186" s="14">
        <f>IF(Q186="xx","xx",(Q186-MAX(Q$3:Q186))/MAX(Q$3:Q186))</f>
        <v>-0.14163515703182164</v>
      </c>
      <c r="AC186" s="14">
        <f>IF(R186="xx","xx",(R186-MAX(R$3:R186))/MAX(R$3:R186))</f>
        <v>-0.28637769778785832</v>
      </c>
      <c r="AD186" s="14" t="str">
        <f>IF(S186="xx","xx",(S186-MAX(S$3:S186))/MAX(S$3:S186))</f>
        <v>xx</v>
      </c>
    </row>
    <row r="187" spans="1:30" x14ac:dyDescent="0.25">
      <c r="A187" s="8">
        <f t="shared" ca="1" si="21"/>
        <v>1</v>
      </c>
      <c r="B187" s="8">
        <f t="shared" ca="1" si="22"/>
        <v>-1</v>
      </c>
      <c r="C187" s="8">
        <f ca="1">(_xlfn.XLOOKUP(RAND(),Turista!E:E,Turista!A:A,,1,1)-5)/5</f>
        <v>-1</v>
      </c>
      <c r="D187" s="8" cm="1">
        <f t="array" aca="1" ref="D187" ca="1">INDEX('Turista x1000'!A$1:A$2000,RANDBETWEEN(1,2000))</f>
        <v>-0.51100000000000001</v>
      </c>
      <c r="E187" s="9">
        <v>-1.0176397149962213E-2</v>
      </c>
      <c r="F187" s="9">
        <v>-6.1555946665875494E-3</v>
      </c>
      <c r="G187" s="9">
        <v>-4.2319819207024434E-2</v>
      </c>
      <c r="L187" s="21">
        <f t="shared" ca="1" si="23"/>
        <v>0</v>
      </c>
      <c r="M187" s="21">
        <f t="shared" ca="1" si="24"/>
        <v>0</v>
      </c>
      <c r="N187" s="21">
        <f t="shared" ca="1" si="25"/>
        <v>0</v>
      </c>
      <c r="O187" s="21">
        <f t="shared" ca="1" si="26"/>
        <v>9.8009264888382976E-58</v>
      </c>
      <c r="P187" s="21">
        <f t="shared" si="27"/>
        <v>252.76233264676438</v>
      </c>
      <c r="Q187" s="21">
        <f t="shared" si="28"/>
        <v>156.75118128842962</v>
      </c>
      <c r="R187" s="21">
        <f t="shared" si="29"/>
        <v>364.92349471178653</v>
      </c>
      <c r="S187" s="21" t="str">
        <f t="shared" si="30"/>
        <v>xx</v>
      </c>
      <c r="W187" s="14">
        <f ca="1">IF(L187="xx","xx",(L187-MAX(L$3:L187))/MAX(L$3:L187))</f>
        <v>-1</v>
      </c>
      <c r="X187" s="14">
        <f ca="1">IF(M187="xx","xx",(M187-MAX(M$3:M187))/MAX(M$3:M187))</f>
        <v>-1</v>
      </c>
      <c r="Y187" s="14">
        <f ca="1">IF(N187="xx","xx",(N187-MAX(N$3:N187))/MAX(N$3:N187))</f>
        <v>-1</v>
      </c>
      <c r="Z187" s="14">
        <f ca="1">IF(O187="xx","xx",(O187-MAX(O$3:O187))/MAX(O$3:O187))</f>
        <v>-1</v>
      </c>
      <c r="AA187" s="14">
        <f>IF(P187="xx","xx",(P187-MAX(P$3:P187))/MAX(P$3:P187))</f>
        <v>0</v>
      </c>
      <c r="AB187" s="14">
        <f>IF(Q187="xx","xx",(Q187-MAX(Q$3:Q187))/MAX(Q$3:Q187))</f>
        <v>-0.11971305646290636</v>
      </c>
      <c r="AC187" s="14">
        <f>IF(R187="xx","xx",(R187-MAX(R$3:R187))/MAX(R$3:R187))</f>
        <v>-0.29396099630107914</v>
      </c>
      <c r="AD187" s="14" t="str">
        <f>IF(S187="xx","xx",(S187-MAX(S$3:S187))/MAX(S$3:S187))</f>
        <v>xx</v>
      </c>
    </row>
    <row r="188" spans="1:30" x14ac:dyDescent="0.25">
      <c r="A188" s="8">
        <f t="shared" ca="1" si="21"/>
        <v>1</v>
      </c>
      <c r="B188" s="8">
        <f t="shared" ca="1" si="22"/>
        <v>-1</v>
      </c>
      <c r="C188" s="8">
        <f ca="1">(_xlfn.XLOOKUP(RAND(),Turista!E:E,Turista!A:A,,1,1)-5)/5</f>
        <v>-1</v>
      </c>
      <c r="D188" s="8" cm="1">
        <f t="array" aca="1" ref="D188" ca="1">INDEX('Turista x1000'!A$1:A$2000,RANDBETWEEN(1,2000))</f>
        <v>-0.52100000000000002</v>
      </c>
      <c r="E188" s="9">
        <v>1.7213104138742441E-2</v>
      </c>
      <c r="F188" s="9">
        <v>1.6989219004566847E-2</v>
      </c>
      <c r="G188" s="9">
        <v>8.2684208117486557E-2</v>
      </c>
      <c r="L188" s="21">
        <f t="shared" ca="1" si="23"/>
        <v>0</v>
      </c>
      <c r="M188" s="21">
        <f t="shared" ca="1" si="24"/>
        <v>0</v>
      </c>
      <c r="N188" s="21">
        <f t="shared" ca="1" si="25"/>
        <v>0</v>
      </c>
      <c r="O188" s="21">
        <f t="shared" ca="1" si="26"/>
        <v>4.7926530530419271E-58</v>
      </c>
      <c r="P188" s="21">
        <f t="shared" si="27"/>
        <v>250.19012276520004</v>
      </c>
      <c r="Q188" s="21">
        <f t="shared" si="28"/>
        <v>155.78628455290925</v>
      </c>
      <c r="R188" s="21">
        <f t="shared" si="29"/>
        <v>349.47999839118819</v>
      </c>
      <c r="S188" s="21" t="str">
        <f t="shared" si="30"/>
        <v>xx</v>
      </c>
      <c r="W188" s="14">
        <f ca="1">IF(L188="xx","xx",(L188-MAX(L$3:L188))/MAX(L$3:L188))</f>
        <v>-1</v>
      </c>
      <c r="X188" s="14">
        <f ca="1">IF(M188="xx","xx",(M188-MAX(M$3:M188))/MAX(M$3:M188))</f>
        <v>-1</v>
      </c>
      <c r="Y188" s="14">
        <f ca="1">IF(N188="xx","xx",(N188-MAX(N$3:N188))/MAX(N$3:N188))</f>
        <v>-1</v>
      </c>
      <c r="Z188" s="14">
        <f ca="1">IF(O188="xx","xx",(O188-MAX(O$3:O188))/MAX(O$3:O188))</f>
        <v>-1</v>
      </c>
      <c r="AA188" s="14">
        <f>IF(P188="xx","xx",(P188-MAX(P$3:P188))/MAX(P$3:P188))</f>
        <v>-1.0176397149962211E-2</v>
      </c>
      <c r="AB188" s="14">
        <f>IF(Q188="xx","xx",(Q188-MAX(Q$3:Q188))/MAX(Q$3:Q188))</f>
        <v>-0.12513174607761002</v>
      </c>
      <c r="AC188" s="14">
        <f>IF(R188="xx","xx",(R188-MAX(R$3:R188))/MAX(R$3:R188))</f>
        <v>-0.32384043929072515</v>
      </c>
      <c r="AD188" s="14" t="str">
        <f>IF(S188="xx","xx",(S188-MAX(S$3:S188))/MAX(S$3:S188))</f>
        <v>xx</v>
      </c>
    </row>
    <row r="189" spans="1:30" x14ac:dyDescent="0.25">
      <c r="A189" s="8">
        <f t="shared" ca="1" si="21"/>
        <v>1</v>
      </c>
      <c r="B189" s="8">
        <f t="shared" ca="1" si="22"/>
        <v>-1</v>
      </c>
      <c r="C189" s="8">
        <f ca="1">(_xlfn.XLOOKUP(RAND(),Turista!E:E,Turista!A:A,,1,1)-5)/5</f>
        <v>-1</v>
      </c>
      <c r="D189" s="8" cm="1">
        <f t="array" aca="1" ref="D189" ca="1">INDEX('Turista x1000'!A$1:A$2000,RANDBETWEEN(1,2000))</f>
        <v>-0.51200000000000001</v>
      </c>
      <c r="E189" s="9">
        <v>-3.1692670129410017E-2</v>
      </c>
      <c r="F189" s="9">
        <v>2.6062066338816692E-2</v>
      </c>
      <c r="G189" s="9">
        <v>1.2653953207439894E-3</v>
      </c>
      <c r="L189" s="21">
        <f t="shared" ca="1" si="23"/>
        <v>0</v>
      </c>
      <c r="M189" s="21">
        <f t="shared" ca="1" si="24"/>
        <v>0</v>
      </c>
      <c r="N189" s="21">
        <f t="shared" ca="1" si="25"/>
        <v>0</v>
      </c>
      <c r="O189" s="21">
        <f t="shared" ca="1" si="26"/>
        <v>2.2956808124070829E-58</v>
      </c>
      <c r="P189" s="21">
        <f t="shared" si="27"/>
        <v>254.4966714028422</v>
      </c>
      <c r="Q189" s="21">
        <f t="shared" si="28"/>
        <v>158.43297185908639</v>
      </c>
      <c r="R189" s="21">
        <f t="shared" si="29"/>
        <v>378.37647531106404</v>
      </c>
      <c r="S189" s="21" t="str">
        <f t="shared" si="30"/>
        <v>xx</v>
      </c>
      <c r="W189" s="14">
        <f ca="1">IF(L189="xx","xx",(L189-MAX(L$3:L189))/MAX(L$3:L189))</f>
        <v>-1</v>
      </c>
      <c r="X189" s="14">
        <f ca="1">IF(M189="xx","xx",(M189-MAX(M$3:M189))/MAX(M$3:M189))</f>
        <v>-1</v>
      </c>
      <c r="Y189" s="14">
        <f ca="1">IF(N189="xx","xx",(N189-MAX(N$3:N189))/MAX(N$3:N189))</f>
        <v>-1</v>
      </c>
      <c r="Z189" s="14">
        <f ca="1">IF(O189="xx","xx",(O189-MAX(O$3:O189))/MAX(O$3:O189))</f>
        <v>-1</v>
      </c>
      <c r="AA189" s="14">
        <f>IF(P189="xx","xx",(P189-MAX(P$3:P189))/MAX(P$3:P189))</f>
        <v>0</v>
      </c>
      <c r="AB189" s="14">
        <f>IF(Q189="xx","xx",(Q189-MAX(Q$3:Q189))/MAX(Q$3:Q189))</f>
        <v>-0.11026841771157957</v>
      </c>
      <c r="AC189" s="14">
        <f>IF(R189="xx","xx",(R189-MAX(R$3:R189))/MAX(R$3:R189))</f>
        <v>-0.2679327214524112</v>
      </c>
      <c r="AD189" s="14" t="str">
        <f>IF(S189="xx","xx",(S189-MAX(S$3:S189))/MAX(S$3:S189))</f>
        <v>xx</v>
      </c>
    </row>
    <row r="190" spans="1:30" x14ac:dyDescent="0.25">
      <c r="A190" s="8">
        <f t="shared" ca="1" si="21"/>
        <v>1</v>
      </c>
      <c r="B190" s="8">
        <f t="shared" ca="1" si="22"/>
        <v>-1</v>
      </c>
      <c r="C190" s="8">
        <f ca="1">(_xlfn.XLOOKUP(RAND(),Turista!E:E,Turista!A:A,,1,1)-5)/5</f>
        <v>-1</v>
      </c>
      <c r="D190" s="8" cm="1">
        <f t="array" aca="1" ref="D190" ca="1">INDEX('Turista x1000'!A$1:A$2000,RANDBETWEEN(1,2000))</f>
        <v>-0.45300000000000001</v>
      </c>
      <c r="E190" s="9">
        <v>-1.6240576632150949E-2</v>
      </c>
      <c r="F190" s="9">
        <v>3.5333440606426514E-2</v>
      </c>
      <c r="G190" s="9">
        <v>1.5871108146504609E-2</v>
      </c>
      <c r="L190" s="21">
        <f t="shared" ca="1" si="23"/>
        <v>0</v>
      </c>
      <c r="M190" s="21">
        <f t="shared" ca="1" si="24"/>
        <v>0</v>
      </c>
      <c r="N190" s="21">
        <f t="shared" ca="1" si="25"/>
        <v>0</v>
      </c>
      <c r="O190" s="21">
        <f t="shared" ca="1" si="26"/>
        <v>1.1202922364546565E-58</v>
      </c>
      <c r="P190" s="21">
        <f t="shared" si="27"/>
        <v>246.43099234703905</v>
      </c>
      <c r="Q190" s="21">
        <f t="shared" si="28"/>
        <v>162.56206248193379</v>
      </c>
      <c r="R190" s="21">
        <f t="shared" si="29"/>
        <v>378.85527113240227</v>
      </c>
      <c r="S190" s="21" t="str">
        <f t="shared" si="30"/>
        <v>xx</v>
      </c>
      <c r="W190" s="14">
        <f ca="1">IF(L190="xx","xx",(L190-MAX(L$3:L190))/MAX(L$3:L190))</f>
        <v>-1</v>
      </c>
      <c r="X190" s="14">
        <f ca="1">IF(M190="xx","xx",(M190-MAX(M$3:M190))/MAX(M$3:M190))</f>
        <v>-1</v>
      </c>
      <c r="Y190" s="14">
        <f ca="1">IF(N190="xx","xx",(N190-MAX(N$3:N190))/MAX(N$3:N190))</f>
        <v>-1</v>
      </c>
      <c r="Z190" s="14">
        <f ca="1">IF(O190="xx","xx",(O190-MAX(O$3:O190))/MAX(O$3:O190))</f>
        <v>-1</v>
      </c>
      <c r="AA190" s="14">
        <f>IF(P190="xx","xx",(P190-MAX(P$3:P190))/MAX(P$3:P190))</f>
        <v>-3.1692670129410058E-2</v>
      </c>
      <c r="AB190" s="14">
        <f>IF(Q190="xx","xx",(Q190-MAX(Q$3:Q190))/MAX(Q$3:Q190))</f>
        <v>-8.7080174190238335E-2</v>
      </c>
      <c r="AC190" s="14">
        <f>IF(R190="xx","xx",(R190-MAX(R$3:R190))/MAX(R$3:R190))</f>
        <v>-0.26700636694366731</v>
      </c>
      <c r="AD190" s="14" t="str">
        <f>IF(S190="xx","xx",(S190-MAX(S$3:S190))/MAX(S$3:S190))</f>
        <v>xx</v>
      </c>
    </row>
    <row r="191" spans="1:30" x14ac:dyDescent="0.25">
      <c r="A191" s="8">
        <f t="shared" ca="1" si="21"/>
        <v>-1</v>
      </c>
      <c r="B191" s="8">
        <f t="shared" ca="1" si="22"/>
        <v>-1</v>
      </c>
      <c r="C191" s="8">
        <f ca="1">(_xlfn.XLOOKUP(RAND(),Turista!E:E,Turista!A:A,,1,1)-5)/5</f>
        <v>-1</v>
      </c>
      <c r="D191" s="8" cm="1">
        <f t="array" aca="1" ref="D191" ca="1">INDEX('Turista x1000'!A$1:A$2000,RANDBETWEEN(1,2000))</f>
        <v>-0.38400000000000001</v>
      </c>
      <c r="E191" s="9">
        <v>1.8924850182610031E-2</v>
      </c>
      <c r="F191" s="9">
        <v>1.6998904986148311E-2</v>
      </c>
      <c r="G191" s="9">
        <v>-3.6105938249525904E-2</v>
      </c>
      <c r="L191" s="21">
        <f t="shared" ca="1" si="23"/>
        <v>0</v>
      </c>
      <c r="M191" s="21">
        <f t="shared" ca="1" si="24"/>
        <v>0</v>
      </c>
      <c r="N191" s="21">
        <f t="shared" ca="1" si="25"/>
        <v>0</v>
      </c>
      <c r="O191" s="21">
        <f t="shared" ca="1" si="26"/>
        <v>6.1279985334069706E-59</v>
      </c>
      <c r="P191" s="21">
        <f t="shared" si="27"/>
        <v>242.42881093128997</v>
      </c>
      <c r="Q191" s="21">
        <f t="shared" si="28"/>
        <v>168.30593946149739</v>
      </c>
      <c r="R191" s="21">
        <f t="shared" si="29"/>
        <v>384.86812411241795</v>
      </c>
      <c r="S191" s="21" t="str">
        <f t="shared" si="30"/>
        <v>xx</v>
      </c>
      <c r="W191" s="14">
        <f ca="1">IF(L191="xx","xx",(L191-MAX(L$3:L191))/MAX(L$3:L191))</f>
        <v>-1</v>
      </c>
      <c r="X191" s="14">
        <f ca="1">IF(M191="xx","xx",(M191-MAX(M$3:M191))/MAX(M$3:M191))</f>
        <v>-1</v>
      </c>
      <c r="Y191" s="14">
        <f ca="1">IF(N191="xx","xx",(N191-MAX(N$3:N191))/MAX(N$3:N191))</f>
        <v>-1</v>
      </c>
      <c r="Z191" s="14">
        <f ca="1">IF(O191="xx","xx",(O191-MAX(O$3:O191))/MAX(O$3:O191))</f>
        <v>-1</v>
      </c>
      <c r="AA191" s="14">
        <f>IF(P191="xx","xx",(P191-MAX(P$3:P191))/MAX(P$3:P191))</f>
        <v>-4.7418539523646788E-2</v>
      </c>
      <c r="AB191" s="14">
        <f>IF(Q191="xx","xx",(Q191-MAX(Q$3:Q191))/MAX(Q$3:Q191))</f>
        <v>-5.4823575746559931E-2</v>
      </c>
      <c r="AC191" s="14">
        <f>IF(R191="xx","xx",(R191-MAX(R$3:R191))/MAX(R$3:R191))</f>
        <v>-0.25537294572273089</v>
      </c>
      <c r="AD191" s="14" t="str">
        <f>IF(S191="xx","xx",(S191-MAX(S$3:S191))/MAX(S$3:S191))</f>
        <v>xx</v>
      </c>
    </row>
    <row r="192" spans="1:30" x14ac:dyDescent="0.25">
      <c r="A192" s="8">
        <f t="shared" ca="1" si="21"/>
        <v>1</v>
      </c>
      <c r="B192" s="8">
        <f t="shared" ca="1" si="22"/>
        <v>-1</v>
      </c>
      <c r="C192" s="8">
        <f ca="1">(_xlfn.XLOOKUP(RAND(),Turista!E:E,Turista!A:A,,1,1)-5)/5</f>
        <v>-1</v>
      </c>
      <c r="D192" s="8" cm="1">
        <f t="array" aca="1" ref="D192" ca="1">INDEX('Turista x1000'!A$1:A$2000,RANDBETWEEN(1,2000))</f>
        <v>-0.54</v>
      </c>
      <c r="E192" s="9">
        <v>-9.8430929222245167E-3</v>
      </c>
      <c r="F192" s="9">
        <v>1.5003462339593154E-2</v>
      </c>
      <c r="G192" s="9">
        <v>-3.8988756003457303E-2</v>
      </c>
      <c r="L192" s="21">
        <f t="shared" ca="1" si="23"/>
        <v>0</v>
      </c>
      <c r="M192" s="21">
        <f t="shared" ca="1" si="24"/>
        <v>0</v>
      </c>
      <c r="N192" s="21">
        <f t="shared" ca="1" si="25"/>
        <v>0</v>
      </c>
      <c r="O192" s="21">
        <f t="shared" ca="1" si="26"/>
        <v>3.7748470965786941E-59</v>
      </c>
      <c r="P192" s="21">
        <f t="shared" si="27"/>
        <v>247.01673985811294</v>
      </c>
      <c r="Q192" s="21">
        <f t="shared" si="28"/>
        <v>171.16695613500781</v>
      </c>
      <c r="R192" s="21">
        <f t="shared" si="29"/>
        <v>370.97209938900409</v>
      </c>
      <c r="S192" s="21" t="str">
        <f t="shared" si="30"/>
        <v>xx</v>
      </c>
      <c r="W192" s="14">
        <f ca="1">IF(L192="xx","xx",(L192-MAX(L$3:L192))/MAX(L$3:L192))</f>
        <v>-1</v>
      </c>
      <c r="X192" s="14">
        <f ca="1">IF(M192="xx","xx",(M192-MAX(M$3:M192))/MAX(M$3:M192))</f>
        <v>-1</v>
      </c>
      <c r="Y192" s="14">
        <f ca="1">IF(N192="xx","xx",(N192-MAX(N$3:N192))/MAX(N$3:N192))</f>
        <v>-1</v>
      </c>
      <c r="Z192" s="14">
        <f ca="1">IF(O192="xx","xx",(O192-MAX(O$3:O192))/MAX(O$3:O192))</f>
        <v>-1</v>
      </c>
      <c r="AA192" s="14">
        <f>IF(P192="xx","xx",(P192-MAX(P$3:P192))/MAX(P$3:P192))</f>
        <v>-2.9391078097399898E-2</v>
      </c>
      <c r="AB192" s="14">
        <f>IF(Q192="xx","xx",(Q192-MAX(Q$3:Q192))/MAX(Q$3:Q192))</f>
        <v>-3.8756611515528318E-2</v>
      </c>
      <c r="AC192" s="14">
        <f>IF(R192="xx","xx",(R192-MAX(R$3:R192))/MAX(R$3:R192))</f>
        <v>-0.28225840416339243</v>
      </c>
      <c r="AD192" s="14" t="str">
        <f>IF(S192="xx","xx",(S192-MAX(S$3:S192))/MAX(S$3:S192))</f>
        <v>xx</v>
      </c>
    </row>
    <row r="193" spans="1:30" x14ac:dyDescent="0.25">
      <c r="A193" s="8">
        <f t="shared" ca="1" si="21"/>
        <v>-1</v>
      </c>
      <c r="B193" s="8">
        <f t="shared" ca="1" si="22"/>
        <v>-1</v>
      </c>
      <c r="C193" s="8">
        <f ca="1">(_xlfn.XLOOKUP(RAND(),Turista!E:E,Turista!A:A,,1,1)-5)/5</f>
        <v>-1</v>
      </c>
      <c r="D193" s="8" cm="1">
        <f t="array" aca="1" ref="D193" ca="1">INDEX('Turista x1000'!A$1:A$2000,RANDBETWEEN(1,2000))</f>
        <v>-0.60299999999999998</v>
      </c>
      <c r="E193" s="9">
        <v>-5.6301378868219731E-2</v>
      </c>
      <c r="F193" s="9">
        <v>2.1310745559147026E-2</v>
      </c>
      <c r="G193" s="9">
        <v>6.7029318230773738E-2</v>
      </c>
      <c r="L193" s="21">
        <f t="shared" ca="1" si="23"/>
        <v>0</v>
      </c>
      <c r="M193" s="21">
        <f t="shared" ca="1" si="24"/>
        <v>0</v>
      </c>
      <c r="N193" s="21">
        <f t="shared" ca="1" si="25"/>
        <v>0</v>
      </c>
      <c r="O193" s="21">
        <f t="shared" ca="1" si="26"/>
        <v>1.7364296644261992E-59</v>
      </c>
      <c r="P193" s="21">
        <f t="shared" si="27"/>
        <v>244.58533113434459</v>
      </c>
      <c r="Q193" s="21">
        <f t="shared" si="28"/>
        <v>173.7350531151622</v>
      </c>
      <c r="R193" s="21">
        <f t="shared" si="29"/>
        <v>356.50835872183592</v>
      </c>
      <c r="S193" s="21" t="str">
        <f t="shared" si="30"/>
        <v>xx</v>
      </c>
      <c r="W193" s="14">
        <f ca="1">IF(L193="xx","xx",(L193-MAX(L$3:L193))/MAX(L$3:L193))</f>
        <v>-1</v>
      </c>
      <c r="X193" s="14">
        <f ca="1">IF(M193="xx","xx",(M193-MAX(M$3:M193))/MAX(M$3:M193))</f>
        <v>-1</v>
      </c>
      <c r="Y193" s="14">
        <f ca="1">IF(N193="xx","xx",(N193-MAX(N$3:N193))/MAX(N$3:N193))</f>
        <v>-1</v>
      </c>
      <c r="Z193" s="14">
        <f ca="1">IF(O193="xx","xx",(O193-MAX(O$3:O193))/MAX(O$3:O193))</f>
        <v>-1</v>
      </c>
      <c r="AA193" s="14">
        <f>IF(P193="xx","xx",(P193-MAX(P$3:P193))/MAX(P$3:P193))</f>
        <v>-3.8944871906827314E-2</v>
      </c>
      <c r="AB193" s="14">
        <f>IF(Q193="xx","xx",(Q193-MAX(Q$3:Q193))/MAX(Q$3:Q193))</f>
        <v>-2.4334632537218577E-2</v>
      </c>
      <c r="AC193" s="14">
        <f>IF(R193="xx","xx",(R193-MAX(R$3:R193))/MAX(R$3:R193))</f>
        <v>-0.31024225611699791</v>
      </c>
      <c r="AD193" s="14" t="str">
        <f>IF(S193="xx","xx",(S193-MAX(S$3:S193))/MAX(S$3:S193))</f>
        <v>xx</v>
      </c>
    </row>
    <row r="194" spans="1:30" x14ac:dyDescent="0.25">
      <c r="A194" s="8">
        <f t="shared" ca="1" si="21"/>
        <v>-1</v>
      </c>
      <c r="B194" s="8">
        <f t="shared" ca="1" si="22"/>
        <v>-1</v>
      </c>
      <c r="C194" s="8">
        <f ca="1">(_xlfn.XLOOKUP(RAND(),Turista!E:E,Turista!A:A,,1,1)-5)/5</f>
        <v>-1</v>
      </c>
      <c r="D194" s="8" cm="1">
        <f t="array" aca="1" ref="D194" ca="1">INDEX('Turista x1000'!A$1:A$2000,RANDBETWEEN(1,2000))</f>
        <v>-0.50800000000000001</v>
      </c>
      <c r="E194" s="9">
        <v>-1.339738378839106E-2</v>
      </c>
      <c r="F194" s="9">
        <v>9.7584300076049679E-2</v>
      </c>
      <c r="G194" s="9">
        <v>8.2056022626873393E-2</v>
      </c>
      <c r="L194" s="21">
        <f t="shared" ca="1" si="23"/>
        <v>0</v>
      </c>
      <c r="M194" s="21">
        <f t="shared" ca="1" si="24"/>
        <v>0</v>
      </c>
      <c r="N194" s="21">
        <f t="shared" ca="1" si="25"/>
        <v>0</v>
      </c>
      <c r="O194" s="21">
        <f t="shared" ca="1" si="26"/>
        <v>6.8936257677720107E-60</v>
      </c>
      <c r="P194" s="21">
        <f t="shared" si="27"/>
        <v>230.81483974054086</v>
      </c>
      <c r="Q194" s="21">
        <f t="shared" si="28"/>
        <v>177.43747662680431</v>
      </c>
      <c r="R194" s="21">
        <f t="shared" si="29"/>
        <v>380.40487095053271</v>
      </c>
      <c r="S194" s="21" t="str">
        <f t="shared" si="30"/>
        <v>xx</v>
      </c>
      <c r="W194" s="14">
        <f ca="1">IF(L194="xx","xx",(L194-MAX(L$3:L194))/MAX(L$3:L194))</f>
        <v>-1</v>
      </c>
      <c r="X194" s="14">
        <f ca="1">IF(M194="xx","xx",(M194-MAX(M$3:M194))/MAX(M$3:M194))</f>
        <v>-1</v>
      </c>
      <c r="Y194" s="14">
        <f ca="1">IF(N194="xx","xx",(N194-MAX(N$3:N194))/MAX(N$3:N194))</f>
        <v>-1</v>
      </c>
      <c r="Z194" s="14">
        <f ca="1">IF(O194="xx","xx",(O194-MAX(O$3:O194))/MAX(O$3:O194))</f>
        <v>-1</v>
      </c>
      <c r="AA194" s="14">
        <f>IF(P194="xx","xx",(P194-MAX(P$3:P194))/MAX(P$3:P194))</f>
        <v>-9.3053600786846505E-2</v>
      </c>
      <c r="AB194" s="14">
        <f>IF(Q194="xx","xx",(Q194-MAX(Q$3:Q194))/MAX(Q$3:Q194))</f>
        <v>-3.5424761403475887E-3</v>
      </c>
      <c r="AC194" s="14">
        <f>IF(R194="xx","xx",(R194-MAX(R$3:R194))/MAX(R$3:R194))</f>
        <v>-0.26400826480012363</v>
      </c>
      <c r="AD194" s="14" t="str">
        <f>IF(S194="xx","xx",(S194-MAX(S$3:S194))/MAX(S$3:S194))</f>
        <v>xx</v>
      </c>
    </row>
    <row r="195" spans="1:30" x14ac:dyDescent="0.25">
      <c r="A195" s="8">
        <f t="shared" ca="1" si="21"/>
        <v>-1</v>
      </c>
      <c r="B195" s="8">
        <f t="shared" ca="1" si="22"/>
        <v>-1</v>
      </c>
      <c r="C195" s="8">
        <f ca="1">(_xlfn.XLOOKUP(RAND(),Turista!E:E,Turista!A:A,,1,1)-5)/5</f>
        <v>-1</v>
      </c>
      <c r="D195" s="8" cm="1">
        <f t="array" aca="1" ref="D195" ca="1">INDEX('Turista x1000'!A$1:A$2000,RANDBETWEEN(1,2000))</f>
        <v>-0.49299999999999999</v>
      </c>
      <c r="E195" s="9">
        <v>-2.3922762706646949E-2</v>
      </c>
      <c r="F195" s="9">
        <v>-6.1125454567615423E-3</v>
      </c>
      <c r="G195" s="9">
        <v>4.9743020574463559E-2</v>
      </c>
      <c r="L195" s="21">
        <f t="shared" ca="1" si="23"/>
        <v>0</v>
      </c>
      <c r="M195" s="21">
        <f t="shared" ca="1" si="24"/>
        <v>0</v>
      </c>
      <c r="N195" s="21">
        <f t="shared" ca="1" si="25"/>
        <v>0</v>
      </c>
      <c r="O195" s="21">
        <f t="shared" ca="1" si="26"/>
        <v>3.3916638777438292E-60</v>
      </c>
      <c r="P195" s="21">
        <f t="shared" si="27"/>
        <v>227.72252474848085</v>
      </c>
      <c r="Q195" s="21">
        <f t="shared" si="28"/>
        <v>194.75258859069143</v>
      </c>
      <c r="R195" s="21">
        <f t="shared" si="29"/>
        <v>411.61938164862249</v>
      </c>
      <c r="S195" s="21" t="str">
        <f t="shared" si="30"/>
        <v>xx</v>
      </c>
      <c r="W195" s="14">
        <f ca="1">IF(L195="xx","xx",(L195-MAX(L$3:L195))/MAX(L$3:L195))</f>
        <v>-1</v>
      </c>
      <c r="X195" s="14">
        <f ca="1">IF(M195="xx","xx",(M195-MAX(M$3:M195))/MAX(M$3:M195))</f>
        <v>-1</v>
      </c>
      <c r="Y195" s="14">
        <f ca="1">IF(N195="xx","xx",(N195-MAX(N$3:N195))/MAX(N$3:N195))</f>
        <v>-1</v>
      </c>
      <c r="Z195" s="14">
        <f ca="1">IF(O195="xx","xx",(O195-MAX(O$3:O195))/MAX(O$3:O195))</f>
        <v>-1</v>
      </c>
      <c r="AA195" s="14">
        <f>IF(P195="xx","xx",(P195-MAX(P$3:P195))/MAX(P$3:P195))</f>
        <v>-0.10520430977260449</v>
      </c>
      <c r="AB195" s="14">
        <f>IF(Q195="xx","xx",(Q195-MAX(Q$3:Q195))/MAX(Q$3:Q195))</f>
        <v>0</v>
      </c>
      <c r="AC195" s="14">
        <f>IF(R195="xx","xx",(R195-MAX(R$3:R195))/MAX(R$3:R195))</f>
        <v>-0.20361571032337072</v>
      </c>
      <c r="AD195" s="14" t="str">
        <f>IF(S195="xx","xx",(S195-MAX(S$3:S195))/MAX(S$3:S195))</f>
        <v>xx</v>
      </c>
    </row>
    <row r="196" spans="1:30" x14ac:dyDescent="0.25">
      <c r="A196" s="8">
        <f t="shared" ref="A196:A259" ca="1" si="31">IF(RAND()&lt;0.5,-100%,100%)</f>
        <v>-1</v>
      </c>
      <c r="B196" s="8">
        <f t="shared" ref="B196:B259" ca="1" si="32">IF(RANDBETWEEN(0,36)=1,(37-1)/1,-100%)</f>
        <v>-1</v>
      </c>
      <c r="C196" s="8">
        <f ca="1">(_xlfn.XLOOKUP(RAND(),Turista!E:E,Turista!A:A,,1,1)-5)/5</f>
        <v>-1</v>
      </c>
      <c r="D196" s="8" cm="1">
        <f t="array" aca="1" ref="D196" ca="1">INDEX('Turista x1000'!A$1:A$2000,RANDBETWEEN(1,2000))</f>
        <v>-0.53900000000000003</v>
      </c>
      <c r="E196" s="9">
        <v>-3.1521347173747549E-2</v>
      </c>
      <c r="F196" s="9">
        <v>5.0243580807243671E-2</v>
      </c>
      <c r="G196" s="9">
        <v>-7.4455404064489583E-3</v>
      </c>
      <c r="L196" s="21">
        <f t="shared" ca="1" si="23"/>
        <v>0</v>
      </c>
      <c r="M196" s="21">
        <f t="shared" ca="1" si="24"/>
        <v>0</v>
      </c>
      <c r="N196" s="21">
        <f t="shared" ca="1" si="25"/>
        <v>0</v>
      </c>
      <c r="O196" s="21">
        <f t="shared" ca="1" si="26"/>
        <v>1.7195735860161215E-60</v>
      </c>
      <c r="P196" s="21">
        <f t="shared" si="27"/>
        <v>222.27477282596442</v>
      </c>
      <c r="Q196" s="21">
        <f t="shared" si="28"/>
        <v>193.56215454010885</v>
      </c>
      <c r="R196" s="21">
        <f t="shared" si="29"/>
        <v>432.09457301881787</v>
      </c>
      <c r="S196" s="21" t="str">
        <f t="shared" si="30"/>
        <v>xx</v>
      </c>
      <c r="W196" s="14">
        <f ca="1">IF(L196="xx","xx",(L196-MAX(L$3:L196))/MAX(L$3:L196))</f>
        <v>-1</v>
      </c>
      <c r="X196" s="14">
        <f ca="1">IF(M196="xx","xx",(M196-MAX(M$3:M196))/MAX(M$3:M196))</f>
        <v>-1</v>
      </c>
      <c r="Y196" s="14">
        <f ca="1">IF(N196="xx","xx",(N196-MAX(N$3:N196))/MAX(N$3:N196))</f>
        <v>-1</v>
      </c>
      <c r="Z196" s="14">
        <f ca="1">IF(O196="xx","xx",(O196-MAX(O$3:O196))/MAX(O$3:O196))</f>
        <v>-1</v>
      </c>
      <c r="AA196" s="14">
        <f>IF(P196="xx","xx",(P196-MAX(P$3:P196))/MAX(P$3:P196))</f>
        <v>-0.12661029474084479</v>
      </c>
      <c r="AB196" s="14">
        <f>IF(Q196="xx","xx",(Q196-MAX(Q$3:Q196))/MAX(Q$3:Q196))</f>
        <v>-6.1125454567615466E-3</v>
      </c>
      <c r="AC196" s="14">
        <f>IF(R196="xx","xx",(R196-MAX(R$3:R196))/MAX(R$3:R196))</f>
        <v>-0.16400115021680664</v>
      </c>
      <c r="AD196" s="14" t="str">
        <f>IF(S196="xx","xx",(S196-MAX(S$3:S196))/MAX(S$3:S196))</f>
        <v>xx</v>
      </c>
    </row>
    <row r="197" spans="1:30" x14ac:dyDescent="0.25">
      <c r="A197" s="8">
        <f t="shared" ca="1" si="31"/>
        <v>-1</v>
      </c>
      <c r="B197" s="8">
        <f t="shared" ca="1" si="32"/>
        <v>-1</v>
      </c>
      <c r="C197" s="8">
        <f ca="1">(_xlfn.XLOOKUP(RAND(),Turista!E:E,Turista!A:A,,1,1)-5)/5</f>
        <v>-1</v>
      </c>
      <c r="D197" s="8" cm="1">
        <f t="array" aca="1" ref="D197" ca="1">INDEX('Turista x1000'!A$1:A$2000,RANDBETWEEN(1,2000))</f>
        <v>-0.60599999999999998</v>
      </c>
      <c r="E197" s="9">
        <v>5.2558229958332259E-2</v>
      </c>
      <c r="F197" s="9">
        <v>-3.9388368506437232E-2</v>
      </c>
      <c r="G197" s="9">
        <v>-3.1756008346876419E-2</v>
      </c>
      <c r="L197" s="21">
        <f t="shared" ref="L197:L260" ca="1" si="33">IF(OR(ISBLANK(A197),L196="xx"),"xx",L196*(1+A196))</f>
        <v>0</v>
      </c>
      <c r="M197" s="21">
        <f t="shared" ref="M197:M260" ca="1" si="34">IF(OR(ISBLANK(B197),M196="xx"),"xx",M196*(1+B196))</f>
        <v>0</v>
      </c>
      <c r="N197" s="21">
        <f t="shared" ref="N197:N260" ca="1" si="35">IF(OR(ISBLANK(C197),N196="xx"),"xx",N196*(1+C196))</f>
        <v>0</v>
      </c>
      <c r="O197" s="21">
        <f t="shared" ref="O197:O260" ca="1" si="36">IF(OR(ISBLANK(D197),O196="xx"),"xx",O196*(1+D196))</f>
        <v>7.9272342315343195E-61</v>
      </c>
      <c r="P197" s="21">
        <f t="shared" ref="P197:P260" si="37">IF(OR(ISBLANK(E197),P196="xx"),"xx",P196*(1+E196))</f>
        <v>215.26837254375133</v>
      </c>
      <c r="Q197" s="21">
        <f t="shared" ref="Q197:Q260" si="38">IF(OR(ISBLANK(F197),Q196="xx"),"xx",Q196*(1+F196))</f>
        <v>203.28741029296899</v>
      </c>
      <c r="R197" s="21">
        <f t="shared" ref="R197:R260" si="39">IF(OR(ISBLANK(G197),R196="xx"),"xx",R196*(1+G196))</f>
        <v>428.87739541599893</v>
      </c>
      <c r="S197" s="21" t="str">
        <f t="shared" ref="S197:S260" si="40">IF(OR(ISBLANK(H197),S196="xx"),"xx",S196*(1+H196))</f>
        <v>xx</v>
      </c>
      <c r="W197" s="14">
        <f ca="1">IF(L197="xx","xx",(L197-MAX(L$3:L197))/MAX(L$3:L197))</f>
        <v>-1</v>
      </c>
      <c r="X197" s="14">
        <f ca="1">IF(M197="xx","xx",(M197-MAX(M$3:M197))/MAX(M$3:M197))</f>
        <v>-1</v>
      </c>
      <c r="Y197" s="14">
        <f ca="1">IF(N197="xx","xx",(N197-MAX(N$3:N197))/MAX(N$3:N197))</f>
        <v>-1</v>
      </c>
      <c r="Z197" s="14">
        <f ca="1">IF(O197="xx","xx",(O197-MAX(O$3:O197))/MAX(O$3:O197))</f>
        <v>-1</v>
      </c>
      <c r="AA197" s="14">
        <f>IF(P197="xx","xx",(P197-MAX(P$3:P197))/MAX(P$3:P197))</f>
        <v>-0.15414071485829567</v>
      </c>
      <c r="AB197" s="14">
        <f>IF(Q197="xx","xx",(Q197-MAX(Q$3:Q197))/MAX(Q$3:Q197))</f>
        <v>0</v>
      </c>
      <c r="AC197" s="14">
        <f>IF(R197="xx","xx",(R197-MAX(R$3:R197))/MAX(R$3:R197))</f>
        <v>-0.1702256134326123</v>
      </c>
      <c r="AD197" s="14" t="str">
        <f>IF(S197="xx","xx",(S197-MAX(S$3:S197))/MAX(S$3:S197))</f>
        <v>xx</v>
      </c>
    </row>
    <row r="198" spans="1:30" x14ac:dyDescent="0.25">
      <c r="A198" s="8">
        <f t="shared" ca="1" si="31"/>
        <v>1</v>
      </c>
      <c r="B198" s="8">
        <f t="shared" ca="1" si="32"/>
        <v>-1</v>
      </c>
      <c r="C198" s="8">
        <f ca="1">(_xlfn.XLOOKUP(RAND(),Turista!E:E,Turista!A:A,,1,1)-5)/5</f>
        <v>1</v>
      </c>
      <c r="D198" s="8" cm="1">
        <f t="array" aca="1" ref="D198" ca="1">INDEX('Turista x1000'!A$1:A$2000,RANDBETWEEN(1,2000))</f>
        <v>0.72799999999999998</v>
      </c>
      <c r="E198" s="9">
        <v>-3.4118856142161036E-2</v>
      </c>
      <c r="F198" s="9">
        <v>1.3588436841148521E-2</v>
      </c>
      <c r="G198" s="9">
        <v>1.3368753565463631E-3</v>
      </c>
      <c r="L198" s="21">
        <f t="shared" ca="1" si="33"/>
        <v>0</v>
      </c>
      <c r="M198" s="21">
        <f t="shared" ca="1" si="34"/>
        <v>0</v>
      </c>
      <c r="N198" s="21">
        <f t="shared" ca="1" si="35"/>
        <v>0</v>
      </c>
      <c r="O198" s="21">
        <f t="shared" ca="1" si="36"/>
        <v>3.1233302872245217E-61</v>
      </c>
      <c r="P198" s="21">
        <f t="shared" si="37"/>
        <v>226.58249717066175</v>
      </c>
      <c r="Q198" s="21">
        <f t="shared" si="38"/>
        <v>195.28025086363022</v>
      </c>
      <c r="R198" s="21">
        <f t="shared" si="39"/>
        <v>415.25796126738186</v>
      </c>
      <c r="S198" s="21" t="str">
        <f t="shared" si="40"/>
        <v>xx</v>
      </c>
      <c r="W198" s="14">
        <f ca="1">IF(L198="xx","xx",(L198-MAX(L$3:L198))/MAX(L$3:L198))</f>
        <v>-1</v>
      </c>
      <c r="X198" s="14">
        <f ca="1">IF(M198="xx","xx",(M198-MAX(M$3:M198))/MAX(M$3:M198))</f>
        <v>-1</v>
      </c>
      <c r="Y198" s="14">
        <f ca="1">IF(N198="xx","xx",(N198-MAX(N$3:N198))/MAX(N$3:N198))</f>
        <v>-1</v>
      </c>
      <c r="Z198" s="14">
        <f ca="1">IF(O198="xx","xx",(O198-MAX(O$3:O198))/MAX(O$3:O198))</f>
        <v>-1</v>
      </c>
      <c r="AA198" s="14">
        <f>IF(P198="xx","xx",(P198-MAX(P$3:P198))/MAX(P$3:P198))</f>
        <v>-0.10968384803742741</v>
      </c>
      <c r="AB198" s="14">
        <f>IF(Q198="xx","xx",(Q198-MAX(Q$3:Q198))/MAX(Q$3:Q198))</f>
        <v>-3.9388368506437267E-2</v>
      </c>
      <c r="AC198" s="14">
        <f>IF(R198="xx","xx",(R198-MAX(R$3:R198))/MAX(R$3:R198))</f>
        <v>-0.19657593577847052</v>
      </c>
      <c r="AD198" s="14" t="str">
        <f>IF(S198="xx","xx",(S198-MAX(S$3:S198))/MAX(S$3:S198))</f>
        <v>xx</v>
      </c>
    </row>
    <row r="199" spans="1:30" x14ac:dyDescent="0.25">
      <c r="A199" s="8">
        <f t="shared" ca="1" si="31"/>
        <v>1</v>
      </c>
      <c r="B199" s="8">
        <f t="shared" ca="1" si="32"/>
        <v>-1</v>
      </c>
      <c r="C199" s="8">
        <f ca="1">(_xlfn.XLOOKUP(RAND(),Turista!E:E,Turista!A:A,,1,1)-5)/5</f>
        <v>-1</v>
      </c>
      <c r="D199" s="8" cm="1">
        <f t="array" aca="1" ref="D199" ca="1">INDEX('Turista x1000'!A$1:A$2000,RANDBETWEEN(1,2000))</f>
        <v>-0.61199999999999999</v>
      </c>
      <c r="E199" s="9">
        <v>3.5810398079900718E-2</v>
      </c>
      <c r="F199" s="9">
        <v>-1.9676171654169572E-2</v>
      </c>
      <c r="G199" s="9">
        <v>-1.9314320701805499E-2</v>
      </c>
      <c r="L199" s="21">
        <f t="shared" ca="1" si="33"/>
        <v>0</v>
      </c>
      <c r="M199" s="21">
        <f t="shared" ca="1" si="34"/>
        <v>0</v>
      </c>
      <c r="N199" s="21">
        <f t="shared" ca="1" si="35"/>
        <v>0</v>
      </c>
      <c r="O199" s="21">
        <f t="shared" ca="1" si="36"/>
        <v>5.3971147363239731E-61</v>
      </c>
      <c r="P199" s="21">
        <f t="shared" si="37"/>
        <v>218.85176154536433</v>
      </c>
      <c r="Q199" s="21">
        <f t="shared" si="38"/>
        <v>197.93380421881429</v>
      </c>
      <c r="R199" s="21">
        <f t="shared" si="39"/>
        <v>415.81310940240991</v>
      </c>
      <c r="S199" s="21" t="str">
        <f t="shared" si="40"/>
        <v>xx</v>
      </c>
      <c r="W199" s="14">
        <f ca="1">IF(L199="xx","xx",(L199-MAX(L$3:L199))/MAX(L$3:L199))</f>
        <v>-1</v>
      </c>
      <c r="X199" s="14">
        <f ca="1">IF(M199="xx","xx",(M199-MAX(M$3:M199))/MAX(M$3:M199))</f>
        <v>-1</v>
      </c>
      <c r="Y199" s="14">
        <f ca="1">IF(N199="xx","xx",(N199-MAX(N$3:N199))/MAX(N$3:N199))</f>
        <v>-1</v>
      </c>
      <c r="Z199" s="14">
        <f ca="1">IF(O199="xx","xx",(O199-MAX(O$3:O199))/MAX(O$3:O199))</f>
        <v>-1</v>
      </c>
      <c r="AA199" s="14">
        <f>IF(P199="xx","xx",(P199-MAX(P$3:P199))/MAX(P$3:P199))</f>
        <v>-0.14006041674728084</v>
      </c>
      <c r="AB199" s="14">
        <f>IF(Q199="xx","xx",(Q199-MAX(Q$3:Q199))/MAX(Q$3:Q199))</f>
        <v>-2.6335158023014376E-2</v>
      </c>
      <c r="AC199" s="14">
        <f>IF(R199="xx","xx",(R199-MAX(R$3:R199))/MAX(R$3:R199))</f>
        <v>-0.19550185794615643</v>
      </c>
      <c r="AD199" s="14" t="str">
        <f>IF(S199="xx","xx",(S199-MAX(S$3:S199))/MAX(S$3:S199))</f>
        <v>xx</v>
      </c>
    </row>
    <row r="200" spans="1:30" x14ac:dyDescent="0.25">
      <c r="A200" s="8">
        <f t="shared" ca="1" si="31"/>
        <v>-1</v>
      </c>
      <c r="B200" s="8">
        <f t="shared" ca="1" si="32"/>
        <v>-1</v>
      </c>
      <c r="C200" s="8">
        <f ca="1">(_xlfn.XLOOKUP(RAND(),Turista!E:E,Turista!A:A,,1,1)-5)/5</f>
        <v>3</v>
      </c>
      <c r="D200" s="8" cm="1">
        <f t="array" aca="1" ref="D200" ca="1">INDEX('Turista x1000'!A$1:A$2000,RANDBETWEEN(1,2000))</f>
        <v>-0.46500000000000002</v>
      </c>
      <c r="E200" s="9">
        <v>-7.0949042901085946E-2</v>
      </c>
      <c r="F200" s="9">
        <v>1.7147656477362938E-2</v>
      </c>
      <c r="G200" s="9">
        <v>-1.9983793324132026E-3</v>
      </c>
      <c r="L200" s="21">
        <f t="shared" ca="1" si="33"/>
        <v>0</v>
      </c>
      <c r="M200" s="21">
        <f t="shared" ca="1" si="34"/>
        <v>0</v>
      </c>
      <c r="N200" s="21">
        <f t="shared" ca="1" si="35"/>
        <v>0</v>
      </c>
      <c r="O200" s="21">
        <f t="shared" ca="1" si="36"/>
        <v>2.0940805176937017E-61</v>
      </c>
      <c r="P200" s="21">
        <f t="shared" si="37"/>
        <v>226.68893024679133</v>
      </c>
      <c r="Q200" s="21">
        <f t="shared" si="38"/>
        <v>194.03922471084209</v>
      </c>
      <c r="R200" s="21">
        <f t="shared" si="39"/>
        <v>407.7819616553968</v>
      </c>
      <c r="S200" s="21" t="str">
        <f t="shared" si="40"/>
        <v>xx</v>
      </c>
      <c r="W200" s="14">
        <f ca="1">IF(L200="xx","xx",(L200-MAX(L$3:L200))/MAX(L$3:L200))</f>
        <v>-1</v>
      </c>
      <c r="X200" s="14">
        <f ca="1">IF(M200="xx","xx",(M200-MAX(M$3:M200))/MAX(M$3:M200))</f>
        <v>-1</v>
      </c>
      <c r="Y200" s="14">
        <f ca="1">IF(N200="xx","xx",(N200-MAX(N$3:N200))/MAX(N$3:N200))</f>
        <v>-1</v>
      </c>
      <c r="Z200" s="14">
        <f ca="1">IF(O200="xx","xx",(O200-MAX(O$3:O200))/MAX(O$3:O200))</f>
        <v>-1</v>
      </c>
      <c r="AA200" s="14">
        <f>IF(P200="xx","xx",(P200-MAX(P$3:P200))/MAX(P$3:P200))</f>
        <v>-0.10926563794633705</v>
      </c>
      <c r="AB200" s="14">
        <f>IF(Q200="xx","xx",(Q200-MAX(Q$3:Q200))/MAX(Q$3:Q200))</f>
        <v>-4.5493154587383497E-2</v>
      </c>
      <c r="AC200" s="14">
        <f>IF(R200="xx","xx",(R200-MAX(R$3:R200))/MAX(R$3:R200))</f>
        <v>-0.21104019306579108</v>
      </c>
      <c r="AD200" s="14" t="str">
        <f>IF(S200="xx","xx",(S200-MAX(S$3:S200))/MAX(S$3:S200))</f>
        <v>xx</v>
      </c>
    </row>
    <row r="201" spans="1:30" x14ac:dyDescent="0.25">
      <c r="A201" s="8">
        <f t="shared" ca="1" si="31"/>
        <v>1</v>
      </c>
      <c r="B201" s="8">
        <f t="shared" ca="1" si="32"/>
        <v>-1</v>
      </c>
      <c r="C201" s="8">
        <f ca="1">(_xlfn.XLOOKUP(RAND(),Turista!E:E,Turista!A:A,,1,1)-5)/5</f>
        <v>-1</v>
      </c>
      <c r="D201" s="8" cm="1">
        <f t="array" aca="1" ref="D201" ca="1">INDEX('Turista x1000'!A$1:A$2000,RANDBETWEEN(1,2000))</f>
        <v>-0.34100000000000003</v>
      </c>
      <c r="E201" s="9">
        <v>-1.006342487906664E-2</v>
      </c>
      <c r="F201" s="9">
        <v>-1.3577885578817117E-2</v>
      </c>
      <c r="G201" s="9">
        <v>-8.0603787385281067E-2</v>
      </c>
      <c r="L201" s="21">
        <f t="shared" ca="1" si="33"/>
        <v>0</v>
      </c>
      <c r="M201" s="21">
        <f t="shared" ca="1" si="34"/>
        <v>0</v>
      </c>
      <c r="N201" s="21">
        <f t="shared" ca="1" si="35"/>
        <v>0</v>
      </c>
      <c r="O201" s="21">
        <f t="shared" ca="1" si="36"/>
        <v>1.1203330769661302E-61</v>
      </c>
      <c r="P201" s="21">
        <f t="shared" si="37"/>
        <v>210.60556760951044</v>
      </c>
      <c r="Q201" s="21">
        <f t="shared" si="38"/>
        <v>197.36654267931743</v>
      </c>
      <c r="R201" s="21">
        <f t="shared" si="39"/>
        <v>406.96705861109376</v>
      </c>
      <c r="S201" s="21" t="str">
        <f t="shared" si="40"/>
        <v>xx</v>
      </c>
      <c r="W201" s="14">
        <f ca="1">IF(L201="xx","xx",(L201-MAX(L$3:L201))/MAX(L$3:L201))</f>
        <v>-1</v>
      </c>
      <c r="X201" s="14">
        <f ca="1">IF(M201="xx","xx",(M201-MAX(M$3:M201))/MAX(M$3:M201))</f>
        <v>-1</v>
      </c>
      <c r="Y201" s="14">
        <f ca="1">IF(N201="xx","xx",(N201-MAX(N$3:N201))/MAX(N$3:N201))</f>
        <v>-1</v>
      </c>
      <c r="Z201" s="14">
        <f ca="1">IF(O201="xx","xx",(O201-MAX(O$3:O201))/MAX(O$3:O201))</f>
        <v>-1</v>
      </c>
      <c r="AA201" s="14">
        <f>IF(P201="xx","xx",(P201-MAX(P$3:P201))/MAX(P$3:P201))</f>
        <v>-0.17246238841315384</v>
      </c>
      <c r="AB201" s="14">
        <f>IF(Q201="xx","xx",(Q201-MAX(Q$3:Q201))/MAX(Q$3:Q201))</f>
        <v>-2.9125599096956643E-2</v>
      </c>
      <c r="AC201" s="14">
        <f>IF(R201="xx","xx",(R201-MAX(R$3:R201))/MAX(R$3:R201))</f>
        <v>-0.21261683403807308</v>
      </c>
      <c r="AD201" s="14" t="str">
        <f>IF(S201="xx","xx",(S201-MAX(S$3:S201))/MAX(S$3:S201))</f>
        <v>xx</v>
      </c>
    </row>
    <row r="202" spans="1:30" x14ac:dyDescent="0.25">
      <c r="A202" s="8">
        <f t="shared" ca="1" si="31"/>
        <v>-1</v>
      </c>
      <c r="B202" s="8">
        <f t="shared" ca="1" si="32"/>
        <v>-1</v>
      </c>
      <c r="C202" s="8">
        <f ca="1">(_xlfn.XLOOKUP(RAND(),Turista!E:E,Turista!A:A,,1,1)-5)/5</f>
        <v>-1</v>
      </c>
      <c r="D202" s="8" cm="1">
        <f t="array" aca="1" ref="D202" ca="1">INDEX('Turista x1000'!A$1:A$2000,RANDBETWEEN(1,2000))</f>
        <v>-0.55900000000000005</v>
      </c>
      <c r="E202" s="9">
        <v>8.1254710129118779E-2</v>
      </c>
      <c r="F202" s="9">
        <v>1.2318618210530152E-2</v>
      </c>
      <c r="G202" s="9">
        <v>3.9396873487228534E-2</v>
      </c>
      <c r="L202" s="21">
        <f t="shared" ca="1" si="33"/>
        <v>0</v>
      </c>
      <c r="M202" s="21">
        <f t="shared" ca="1" si="34"/>
        <v>0</v>
      </c>
      <c r="N202" s="21">
        <f t="shared" ca="1" si="35"/>
        <v>0</v>
      </c>
      <c r="O202" s="21">
        <f t="shared" ca="1" si="36"/>
        <v>7.382994977206798E-62</v>
      </c>
      <c r="P202" s="21">
        <f t="shared" si="37"/>
        <v>208.48615430075895</v>
      </c>
      <c r="Q202" s="21">
        <f t="shared" si="38"/>
        <v>194.68672234573094</v>
      </c>
      <c r="R202" s="21">
        <f t="shared" si="39"/>
        <v>374.16397234599197</v>
      </c>
      <c r="S202" s="21" t="str">
        <f t="shared" si="40"/>
        <v>xx</v>
      </c>
      <c r="W202" s="14">
        <f ca="1">IF(L202="xx","xx",(L202-MAX(L$3:L202))/MAX(L$3:L202))</f>
        <v>-1</v>
      </c>
      <c r="X202" s="14">
        <f ca="1">IF(M202="xx","xx",(M202-MAX(M$3:M202))/MAX(M$3:M202))</f>
        <v>-1</v>
      </c>
      <c r="Y202" s="14">
        <f ca="1">IF(N202="xx","xx",(N202-MAX(N$3:N202))/MAX(N$3:N202))</f>
        <v>-1</v>
      </c>
      <c r="Z202" s="14">
        <f ca="1">IF(O202="xx","xx",(O202-MAX(O$3:O202))/MAX(O$3:O202))</f>
        <v>-1</v>
      </c>
      <c r="AA202" s="14">
        <f>IF(P202="xx","xx",(P202-MAX(P$3:P202))/MAX(P$3:P202))</f>
        <v>-0.18079025100196025</v>
      </c>
      <c r="AB202" s="14">
        <f>IF(Q202="xx","xx",(Q202-MAX(Q$3:Q202))/MAX(Q$3:Q202))</f>
        <v>-4.2308020623820754E-2</v>
      </c>
      <c r="AC202" s="14">
        <f>IF(R202="xx","xx",(R202-MAX(R$3:R202))/MAX(R$3:R202))</f>
        <v>-0.27608289933801766</v>
      </c>
      <c r="AD202" s="14" t="str">
        <f>IF(S202="xx","xx",(S202-MAX(S$3:S202))/MAX(S$3:S202))</f>
        <v>xx</v>
      </c>
    </row>
    <row r="203" spans="1:30" x14ac:dyDescent="0.25">
      <c r="A203" s="8">
        <f t="shared" ca="1" si="31"/>
        <v>-1</v>
      </c>
      <c r="B203" s="8">
        <f t="shared" ca="1" si="32"/>
        <v>36</v>
      </c>
      <c r="C203" s="8">
        <f ca="1">(_xlfn.XLOOKUP(RAND(),Turista!E:E,Turista!A:A,,1,1)-5)/5</f>
        <v>-1</v>
      </c>
      <c r="D203" s="8" cm="1">
        <f t="array" aca="1" ref="D203" ca="1">INDEX('Turista x1000'!A$1:A$2000,RANDBETWEEN(1,2000))</f>
        <v>-0.46500000000000002</v>
      </c>
      <c r="E203" s="9">
        <v>-7.8095865840206447E-3</v>
      </c>
      <c r="F203" s="9">
        <v>4.7690664110615621E-3</v>
      </c>
      <c r="G203" s="9">
        <v>2.3136027457154151E-2</v>
      </c>
      <c r="L203" s="21">
        <f t="shared" ca="1" si="33"/>
        <v>0</v>
      </c>
      <c r="M203" s="21">
        <f t="shared" ca="1" si="34"/>
        <v>0</v>
      </c>
      <c r="N203" s="21">
        <f t="shared" ca="1" si="35"/>
        <v>0</v>
      </c>
      <c r="O203" s="21">
        <f t="shared" ca="1" si="36"/>
        <v>3.2559007849481977E-62</v>
      </c>
      <c r="P203" s="21">
        <f t="shared" si="37"/>
        <v>225.42663633440185</v>
      </c>
      <c r="Q203" s="21">
        <f t="shared" si="38"/>
        <v>197.08499374896749</v>
      </c>
      <c r="R203" s="21">
        <f t="shared" si="39"/>
        <v>388.90486302798587</v>
      </c>
      <c r="S203" s="21" t="str">
        <f t="shared" si="40"/>
        <v>xx</v>
      </c>
      <c r="W203" s="14">
        <f ca="1">IF(L203="xx","xx",(L203-MAX(L$3:L203))/MAX(L$3:L203))</f>
        <v>-1</v>
      </c>
      <c r="X203" s="14">
        <f ca="1">IF(M203="xx","xx",(M203-MAX(M$3:M203))/MAX(M$3:M203))</f>
        <v>-1</v>
      </c>
      <c r="Y203" s="14">
        <f ca="1">IF(N203="xx","xx",(N203-MAX(N$3:N203))/MAX(N$3:N203))</f>
        <v>-1</v>
      </c>
      <c r="Z203" s="14">
        <f ca="1">IF(O203="xx","xx",(O203-MAX(O$3:O203))/MAX(O$3:O203))</f>
        <v>-1</v>
      </c>
      <c r="AA203" s="14">
        <f>IF(P203="xx","xx",(P203-MAX(P$3:P203))/MAX(P$3:P203))</f>
        <v>-0.11422560031217641</v>
      </c>
      <c r="AB203" s="14">
        <f>IF(Q203="xx","xx",(Q203-MAX(Q$3:Q203))/MAX(Q$3:Q203))</f>
        <v>-3.0510578766598684E-2</v>
      </c>
      <c r="AC203" s="14">
        <f>IF(R203="xx","xx",(R203-MAX(R$3:R203))/MAX(R$3:R203))</f>
        <v>-0.2475628289079963</v>
      </c>
      <c r="AD203" s="14" t="str">
        <f>IF(S203="xx","xx",(S203-MAX(S$3:S203))/MAX(S$3:S203))</f>
        <v>xx</v>
      </c>
    </row>
    <row r="204" spans="1:30" x14ac:dyDescent="0.25">
      <c r="A204" s="8">
        <f t="shared" ca="1" si="31"/>
        <v>-1</v>
      </c>
      <c r="B204" s="8">
        <f t="shared" ca="1" si="32"/>
        <v>-1</v>
      </c>
      <c r="C204" s="8">
        <f ca="1">(_xlfn.XLOOKUP(RAND(),Turista!E:E,Turista!A:A,,1,1)-5)/5</f>
        <v>-1</v>
      </c>
      <c r="D204" s="8" cm="1">
        <f t="array" aca="1" ref="D204" ca="1">INDEX('Turista x1000'!A$1:A$2000,RANDBETWEEN(1,2000))</f>
        <v>-0.53900000000000003</v>
      </c>
      <c r="E204" s="9">
        <v>-5.8556733311708631E-2</v>
      </c>
      <c r="F204" s="9">
        <v>4.0309168675693119E-2</v>
      </c>
      <c r="G204" s="9">
        <v>1.7240052243373327E-2</v>
      </c>
      <c r="L204" s="21">
        <f t="shared" ca="1" si="33"/>
        <v>0</v>
      </c>
      <c r="M204" s="21">
        <f t="shared" ca="1" si="34"/>
        <v>0</v>
      </c>
      <c r="N204" s="21">
        <f t="shared" ca="1" si="35"/>
        <v>0</v>
      </c>
      <c r="O204" s="21">
        <f t="shared" ca="1" si="36"/>
        <v>1.7419069199472854E-62</v>
      </c>
      <c r="P204" s="21">
        <f t="shared" si="37"/>
        <v>223.6661474996038</v>
      </c>
      <c r="Q204" s="21">
        <f t="shared" si="38"/>
        <v>198.02490517277997</v>
      </c>
      <c r="R204" s="21">
        <f t="shared" si="39"/>
        <v>397.90257661722211</v>
      </c>
      <c r="S204" s="21" t="str">
        <f t="shared" si="40"/>
        <v>xx</v>
      </c>
      <c r="W204" s="14">
        <f ca="1">IF(L204="xx","xx",(L204-MAX(L$3:L204))/MAX(L$3:L204))</f>
        <v>-1</v>
      </c>
      <c r="X204" s="14">
        <f ca="1">IF(M204="xx","xx",(M204-MAX(M$3:M204))/MAX(M$3:M204))</f>
        <v>-1</v>
      </c>
      <c r="Y204" s="14">
        <f ca="1">IF(N204="xx","xx",(N204-MAX(N$3:N204))/MAX(N$3:N204))</f>
        <v>-1</v>
      </c>
      <c r="Z204" s="14">
        <f ca="1">IF(O204="xx","xx",(O204-MAX(O$3:O204))/MAX(O$3:O204))</f>
        <v>-1</v>
      </c>
      <c r="AA204" s="14">
        <f>IF(P204="xx","xx",(P204-MAX(P$3:P204))/MAX(P$3:P204))</f>
        <v>-0.12114313218044741</v>
      </c>
      <c r="AB204" s="14">
        <f>IF(Q204="xx","xx",(Q204-MAX(Q$3:Q204))/MAX(Q$3:Q204))</f>
        <v>-2.5887019331914972E-2</v>
      </c>
      <c r="AC204" s="14">
        <f>IF(R204="xx","xx",(R204-MAX(R$3:R204))/MAX(R$3:R204))</f>
        <v>-0.23015442185782833</v>
      </c>
      <c r="AD204" s="14" t="str">
        <f>IF(S204="xx","xx",(S204-MAX(S$3:S204))/MAX(S$3:S204))</f>
        <v>xx</v>
      </c>
    </row>
    <row r="205" spans="1:30" x14ac:dyDescent="0.25">
      <c r="A205" s="8">
        <f t="shared" ca="1" si="31"/>
        <v>1</v>
      </c>
      <c r="B205" s="8">
        <f t="shared" ca="1" si="32"/>
        <v>-1</v>
      </c>
      <c r="C205" s="8">
        <f ca="1">(_xlfn.XLOOKUP(RAND(),Turista!E:E,Turista!A:A,,1,1)-5)/5</f>
        <v>-1</v>
      </c>
      <c r="D205" s="8" cm="1">
        <f t="array" aca="1" ref="D205" ca="1">INDEX('Turista x1000'!A$1:A$2000,RANDBETWEEN(1,2000))</f>
        <v>-0.51700000000000002</v>
      </c>
      <c r="E205" s="9">
        <v>-2.2898908235934656E-2</v>
      </c>
      <c r="F205" s="9">
        <v>-3.1093853091054724E-2</v>
      </c>
      <c r="G205" s="9">
        <v>-7.0301983649464383E-2</v>
      </c>
      <c r="L205" s="21">
        <f t="shared" ca="1" si="33"/>
        <v>0</v>
      </c>
      <c r="M205" s="21">
        <f t="shared" ca="1" si="34"/>
        <v>0</v>
      </c>
      <c r="N205" s="21">
        <f t="shared" ca="1" si="35"/>
        <v>0</v>
      </c>
      <c r="O205" s="21">
        <f t="shared" ca="1" si="36"/>
        <v>8.030190900956985E-63</v>
      </c>
      <c r="P205" s="21">
        <f t="shared" si="37"/>
        <v>210.56898854961221</v>
      </c>
      <c r="Q205" s="21">
        <f t="shared" si="38"/>
        <v>206.00712447737769</v>
      </c>
      <c r="R205" s="21">
        <f t="shared" si="39"/>
        <v>404.76243782587585</v>
      </c>
      <c r="S205" s="21" t="str">
        <f t="shared" si="40"/>
        <v>xx</v>
      </c>
      <c r="W205" s="14">
        <f ca="1">IF(L205="xx","xx",(L205-MAX(L$3:L205))/MAX(L$3:L205))</f>
        <v>-1</v>
      </c>
      <c r="X205" s="14">
        <f ca="1">IF(M205="xx","xx",(M205-MAX(M$3:M205))/MAX(M$3:M205))</f>
        <v>-1</v>
      </c>
      <c r="Y205" s="14">
        <f ca="1">IF(N205="xx","xx",(N205-MAX(N$3:N205))/MAX(N$3:N205))</f>
        <v>-1</v>
      </c>
      <c r="Z205" s="14">
        <f ca="1">IF(O205="xx","xx",(O205-MAX(O$3:O205))/MAX(O$3:O205))</f>
        <v>-1</v>
      </c>
      <c r="AA205" s="14">
        <f>IF(P205="xx","xx",(P205-MAX(P$3:P205))/MAX(P$3:P205))</f>
        <v>-0.1726061194085205</v>
      </c>
      <c r="AB205" s="14">
        <f>IF(Q205="xx","xx",(Q205-MAX(Q$3:Q205))/MAX(Q$3:Q205))</f>
        <v>0</v>
      </c>
      <c r="AC205" s="14">
        <f>IF(R205="xx","xx",(R205-MAX(R$3:R205))/MAX(R$3:R205))</f>
        <v>-0.2168822438713274</v>
      </c>
      <c r="AD205" s="14" t="str">
        <f>IF(S205="xx","xx",(S205-MAX(S$3:S205))/MAX(S$3:S205))</f>
        <v>xx</v>
      </c>
    </row>
    <row r="206" spans="1:30" x14ac:dyDescent="0.25">
      <c r="A206" s="8">
        <f t="shared" ca="1" si="31"/>
        <v>-1</v>
      </c>
      <c r="B206" s="8">
        <f t="shared" ca="1" si="32"/>
        <v>-1</v>
      </c>
      <c r="C206" s="8">
        <f ca="1">(_xlfn.XLOOKUP(RAND(),Turista!E:E,Turista!A:A,,1,1)-5)/5</f>
        <v>-1</v>
      </c>
      <c r="D206" s="8" cm="1">
        <f t="array" aca="1" ref="D206" ca="1">INDEX('Turista x1000'!A$1:A$2000,RANDBETWEEN(1,2000))</f>
        <v>-0.50700000000000001</v>
      </c>
      <c r="E206" s="9">
        <v>-3.8321960892155893E-3</v>
      </c>
      <c r="F206" s="9">
        <v>2.4671169902714229E-2</v>
      </c>
      <c r="G206" s="9">
        <v>2.8342544760332267E-2</v>
      </c>
      <c r="L206" s="21">
        <f t="shared" ca="1" si="33"/>
        <v>0</v>
      </c>
      <c r="M206" s="21">
        <f t="shared" ca="1" si="34"/>
        <v>0</v>
      </c>
      <c r="N206" s="21">
        <f t="shared" ca="1" si="35"/>
        <v>0</v>
      </c>
      <c r="O206" s="21">
        <f t="shared" ca="1" si="36"/>
        <v>3.8785822051622235E-63</v>
      </c>
      <c r="P206" s="21">
        <f t="shared" si="37"/>
        <v>205.74718860348108</v>
      </c>
      <c r="Q206" s="21">
        <f t="shared" si="38"/>
        <v>199.60156921316749</v>
      </c>
      <c r="R206" s="21">
        <f t="shared" si="39"/>
        <v>376.30683553992378</v>
      </c>
      <c r="S206" s="21" t="str">
        <f t="shared" si="40"/>
        <v>xx</v>
      </c>
      <c r="W206" s="14">
        <f ca="1">IF(L206="xx","xx",(L206-MAX(L$3:L206))/MAX(L$3:L206))</f>
        <v>-1</v>
      </c>
      <c r="X206" s="14">
        <f ca="1">IF(M206="xx","xx",(M206-MAX(M$3:M206))/MAX(M$3:M206))</f>
        <v>-1</v>
      </c>
      <c r="Y206" s="14">
        <f ca="1">IF(N206="xx","xx",(N206-MAX(N$3:N206))/MAX(N$3:N206))</f>
        <v>-1</v>
      </c>
      <c r="Z206" s="14">
        <f ca="1">IF(O206="xx","xx",(O206-MAX(O$3:O206))/MAX(O$3:O206))</f>
        <v>-1</v>
      </c>
      <c r="AA206" s="14">
        <f>IF(P206="xx","xx",(P206-MAX(P$3:P206))/MAX(P$3:P206))</f>
        <v>-0.19155253595515861</v>
      </c>
      <c r="AB206" s="14">
        <f>IF(Q206="xx","xx",(Q206-MAX(Q$3:Q206))/MAX(Q$3:Q206))</f>
        <v>-3.1093853091054661E-2</v>
      </c>
      <c r="AC206" s="14">
        <f>IF(R206="xx","xx",(R206-MAX(R$3:R206))/MAX(R$3:R206))</f>
        <v>-0.27193697555829061</v>
      </c>
      <c r="AD206" s="14" t="str">
        <f>IF(S206="xx","xx",(S206-MAX(S$3:S206))/MAX(S$3:S206))</f>
        <v>xx</v>
      </c>
    </row>
    <row r="207" spans="1:30" x14ac:dyDescent="0.25">
      <c r="A207" s="8">
        <f t="shared" ca="1" si="31"/>
        <v>1</v>
      </c>
      <c r="B207" s="8">
        <f t="shared" ca="1" si="32"/>
        <v>-1</v>
      </c>
      <c r="C207" s="8">
        <f ca="1">(_xlfn.XLOOKUP(RAND(),Turista!E:E,Turista!A:A,,1,1)-5)/5</f>
        <v>-1</v>
      </c>
      <c r="D207" s="8" cm="1">
        <f t="array" aca="1" ref="D207" ca="1">INDEX('Turista x1000'!A$1:A$2000,RANDBETWEEN(1,2000))</f>
        <v>-0.378</v>
      </c>
      <c r="E207" s="9">
        <v>7.1386254083361855E-2</v>
      </c>
      <c r="F207" s="9">
        <v>3.084746878529776E-3</v>
      </c>
      <c r="G207" s="9">
        <v>4.0532378794159607E-2</v>
      </c>
      <c r="L207" s="21">
        <f t="shared" ca="1" si="33"/>
        <v>0</v>
      </c>
      <c r="M207" s="21">
        <f t="shared" ca="1" si="34"/>
        <v>0</v>
      </c>
      <c r="N207" s="21">
        <f t="shared" ca="1" si="35"/>
        <v>0</v>
      </c>
      <c r="O207" s="21">
        <f t="shared" ca="1" si="36"/>
        <v>1.9121410271449762E-63</v>
      </c>
      <c r="P207" s="21">
        <f t="shared" si="37"/>
        <v>204.95872503194772</v>
      </c>
      <c r="Q207" s="21">
        <f t="shared" si="38"/>
        <v>204.52597344007393</v>
      </c>
      <c r="R207" s="21">
        <f t="shared" si="39"/>
        <v>386.97232886983306</v>
      </c>
      <c r="S207" s="21" t="str">
        <f t="shared" si="40"/>
        <v>xx</v>
      </c>
      <c r="W207" s="14">
        <f ca="1">IF(L207="xx","xx",(L207-MAX(L$3:L207))/MAX(L$3:L207))</f>
        <v>-1</v>
      </c>
      <c r="X207" s="14">
        <f ca="1">IF(M207="xx","xx",(M207-MAX(M$3:M207))/MAX(M$3:M207))</f>
        <v>-1</v>
      </c>
      <c r="Y207" s="14">
        <f ca="1">IF(N207="xx","xx",(N207-MAX(N$3:N207))/MAX(N$3:N207))</f>
        <v>-1</v>
      </c>
      <c r="Z207" s="14">
        <f ca="1">IF(O207="xx","xx",(O207-MAX(O$3:O207))/MAX(O$3:O207))</f>
        <v>-1</v>
      </c>
      <c r="AA207" s="14">
        <f>IF(P207="xx","xx",(P207-MAX(P$3:P207))/MAX(P$3:P207))</f>
        <v>-0.19465066516520749</v>
      </c>
      <c r="AB207" s="14">
        <f>IF(Q207="xx","xx",(Q207-MAX(Q$3:Q207))/MAX(Q$3:Q207))</f>
        <v>-7.189804920879863E-3</v>
      </c>
      <c r="AC207" s="14">
        <f>IF(R207="xx","xx",(R207-MAX(R$3:R207))/MAX(R$3:R207))</f>
        <v>-0.25130181669970858</v>
      </c>
      <c r="AD207" s="14" t="str">
        <f>IF(S207="xx","xx",(S207-MAX(S$3:S207))/MAX(S$3:S207))</f>
        <v>xx</v>
      </c>
    </row>
    <row r="208" spans="1:30" x14ac:dyDescent="0.25">
      <c r="A208" s="8">
        <f t="shared" ca="1" si="31"/>
        <v>-1</v>
      </c>
      <c r="B208" s="8">
        <f t="shared" ca="1" si="32"/>
        <v>-1</v>
      </c>
      <c r="C208" s="8">
        <f ca="1">(_xlfn.XLOOKUP(RAND(),Turista!E:E,Turista!A:A,,1,1)-5)/5</f>
        <v>-1</v>
      </c>
      <c r="D208" s="8" cm="1">
        <f t="array" aca="1" ref="D208" ca="1">INDEX('Turista x1000'!A$1:A$2000,RANDBETWEEN(1,2000))</f>
        <v>-0.47099999999999997</v>
      </c>
      <c r="E208" s="9">
        <v>5.2095201836352301E-2</v>
      </c>
      <c r="F208" s="9">
        <v>-4.4409778563864521E-2</v>
      </c>
      <c r="G208" s="9">
        <v>4.3676144215600399E-2</v>
      </c>
      <c r="L208" s="21">
        <f t="shared" ca="1" si="33"/>
        <v>0</v>
      </c>
      <c r="M208" s="21">
        <f t="shared" ca="1" si="34"/>
        <v>0</v>
      </c>
      <c r="N208" s="21">
        <f t="shared" ca="1" si="35"/>
        <v>0</v>
      </c>
      <c r="O208" s="21">
        <f t="shared" ca="1" si="36"/>
        <v>1.1893517188841751E-63</v>
      </c>
      <c r="P208" s="21">
        <f t="shared" si="37"/>
        <v>219.58996065368024</v>
      </c>
      <c r="Q208" s="21">
        <f t="shared" si="38"/>
        <v>205.15688429822146</v>
      </c>
      <c r="R208" s="21">
        <f t="shared" si="39"/>
        <v>402.65723788644323</v>
      </c>
      <c r="S208" s="21" t="str">
        <f t="shared" si="40"/>
        <v>xx</v>
      </c>
      <c r="W208" s="14">
        <f ca="1">IF(L208="xx","xx",(L208-MAX(L$3:L208))/MAX(L$3:L208))</f>
        <v>-1</v>
      </c>
      <c r="X208" s="14">
        <f ca="1">IF(M208="xx","xx",(M208-MAX(M$3:M208))/MAX(M$3:M208))</f>
        <v>-1</v>
      </c>
      <c r="Y208" s="14">
        <f ca="1">IF(N208="xx","xx",(N208-MAX(N$3:N208))/MAX(N$3:N208))</f>
        <v>-1</v>
      </c>
      <c r="Z208" s="14">
        <f ca="1">IF(O208="xx","xx",(O208-MAX(O$3:O208))/MAX(O$3:O208))</f>
        <v>-1</v>
      </c>
      <c r="AA208" s="14">
        <f>IF(P208="xx","xx",(P208-MAX(P$3:P208))/MAX(P$3:P208))</f>
        <v>-0.13715979292282454</v>
      </c>
      <c r="AB208" s="14">
        <f>IF(Q208="xx","xx",(Q208-MAX(Q$3:Q208))/MAX(Q$3:Q208))</f>
        <v>-4.1272367706370189E-3</v>
      </c>
      <c r="AC208" s="14">
        <f>IF(R208="xx","xx",(R208-MAX(R$3:R208))/MAX(R$3:R208))</f>
        <v>-0.22095529833168204</v>
      </c>
      <c r="AD208" s="14" t="str">
        <f>IF(S208="xx","xx",(S208-MAX(S$3:S208))/MAX(S$3:S208))</f>
        <v>xx</v>
      </c>
    </row>
    <row r="209" spans="1:30" x14ac:dyDescent="0.25">
      <c r="A209" s="8">
        <f t="shared" ca="1" si="31"/>
        <v>1</v>
      </c>
      <c r="B209" s="8">
        <f t="shared" ca="1" si="32"/>
        <v>-1</v>
      </c>
      <c r="C209" s="8">
        <f ca="1">(_xlfn.XLOOKUP(RAND(),Turista!E:E,Turista!A:A,,1,1)-5)/5</f>
        <v>-1</v>
      </c>
      <c r="D209" s="8" cm="1">
        <f t="array" aca="1" ref="D209" ca="1">INDEX('Turista x1000'!A$1:A$2000,RANDBETWEEN(1,2000))</f>
        <v>-0.54</v>
      </c>
      <c r="E209" s="9">
        <v>2.2515235904947639E-2</v>
      </c>
      <c r="F209" s="9">
        <v>-6.8174251434530708E-3</v>
      </c>
      <c r="G209" s="9">
        <v>-1.6784936833704522E-2</v>
      </c>
      <c r="L209" s="21">
        <f t="shared" ca="1" si="33"/>
        <v>0</v>
      </c>
      <c r="M209" s="21">
        <f t="shared" ca="1" si="34"/>
        <v>0</v>
      </c>
      <c r="N209" s="21">
        <f t="shared" ca="1" si="35"/>
        <v>0</v>
      </c>
      <c r="O209" s="21">
        <f t="shared" ca="1" si="36"/>
        <v>6.2916705928972873E-64</v>
      </c>
      <c r="P209" s="21">
        <f t="shared" si="37"/>
        <v>231.02954397517036</v>
      </c>
      <c r="Q209" s="21">
        <f t="shared" si="38"/>
        <v>196.04591249568506</v>
      </c>
      <c r="R209" s="21">
        <f t="shared" si="39"/>
        <v>420.24375347782683</v>
      </c>
      <c r="S209" s="21" t="str">
        <f t="shared" si="40"/>
        <v>xx</v>
      </c>
      <c r="W209" s="14">
        <f ca="1">IF(L209="xx","xx",(L209-MAX(L$3:L209))/MAX(L$3:L209))</f>
        <v>-1</v>
      </c>
      <c r="X209" s="14">
        <f ca="1">IF(M209="xx","xx",(M209-MAX(M$3:M209))/MAX(M$3:M209))</f>
        <v>-1</v>
      </c>
      <c r="Y209" s="14">
        <f ca="1">IF(N209="xx","xx",(N209-MAX(N$3:N209))/MAX(N$3:N209))</f>
        <v>-1</v>
      </c>
      <c r="Z209" s="14">
        <f ca="1">IF(O209="xx","xx",(O209-MAX(O$3:O209))/MAX(O$3:O209))</f>
        <v>-1</v>
      </c>
      <c r="AA209" s="14">
        <f>IF(P209="xx","xx",(P209-MAX(P$3:P209))/MAX(P$3:P209))</f>
        <v>-9.2209958182619137E-2</v>
      </c>
      <c r="AB209" s="14">
        <f>IF(Q209="xx","xx",(Q209-MAX(Q$3:Q209))/MAX(Q$3:Q209))</f>
        <v>-4.8353725663436951E-2</v>
      </c>
      <c r="AC209" s="14">
        <f>IF(R209="xx","xx",(R209-MAX(R$3:R209))/MAX(R$3:R209))</f>
        <v>-0.1869296295912172</v>
      </c>
      <c r="AD209" s="14" t="str">
        <f>IF(S209="xx","xx",(S209-MAX(S$3:S209))/MAX(S$3:S209))</f>
        <v>xx</v>
      </c>
    </row>
    <row r="210" spans="1:30" x14ac:dyDescent="0.25">
      <c r="A210" s="8">
        <f t="shared" ca="1" si="31"/>
        <v>1</v>
      </c>
      <c r="B210" s="8">
        <f t="shared" ca="1" si="32"/>
        <v>-1</v>
      </c>
      <c r="C210" s="8">
        <f ca="1">(_xlfn.XLOOKUP(RAND(),Turista!E:E,Turista!A:A,,1,1)-5)/5</f>
        <v>-1</v>
      </c>
      <c r="D210" s="8" cm="1">
        <f t="array" aca="1" ref="D210" ca="1">INDEX('Turista x1000'!A$1:A$2000,RANDBETWEEN(1,2000))</f>
        <v>-0.57499999999999996</v>
      </c>
      <c r="E210" s="9">
        <v>-2.4222994902560968E-2</v>
      </c>
      <c r="F210" s="9">
        <v>2.416516866207874E-2</v>
      </c>
      <c r="G210" s="9">
        <v>7.4000251737064149E-2</v>
      </c>
      <c r="L210" s="21">
        <f t="shared" ca="1" si="33"/>
        <v>0</v>
      </c>
      <c r="M210" s="21">
        <f t="shared" ca="1" si="34"/>
        <v>0</v>
      </c>
      <c r="N210" s="21">
        <f t="shared" ca="1" si="35"/>
        <v>0</v>
      </c>
      <c r="O210" s="21">
        <f t="shared" ca="1" si="36"/>
        <v>2.8941684727327519E-64</v>
      </c>
      <c r="P210" s="21">
        <f t="shared" si="37"/>
        <v>236.23122865878378</v>
      </c>
      <c r="Q210" s="21">
        <f t="shared" si="38"/>
        <v>194.70938416256578</v>
      </c>
      <c r="R210" s="21">
        <f t="shared" si="39"/>
        <v>413.18998862094259</v>
      </c>
      <c r="S210" s="21" t="str">
        <f t="shared" si="40"/>
        <v>xx</v>
      </c>
      <c r="W210" s="14">
        <f ca="1">IF(L210="xx","xx",(L210-MAX(L$3:L210))/MAX(L$3:L210))</f>
        <v>-1</v>
      </c>
      <c r="X210" s="14">
        <f ca="1">IF(M210="xx","xx",(M210-MAX(M$3:M210))/MAX(M$3:M210))</f>
        <v>-1</v>
      </c>
      <c r="Y210" s="14">
        <f ca="1">IF(N210="xx","xx",(N210-MAX(N$3:N210))/MAX(N$3:N210))</f>
        <v>-1</v>
      </c>
      <c r="Z210" s="14">
        <f ca="1">IF(O210="xx","xx",(O210-MAX(O$3:O210))/MAX(O$3:O210))</f>
        <v>-1</v>
      </c>
      <c r="AA210" s="14">
        <f>IF(P210="xx","xx",(P210-MAX(P$3:P210))/MAX(P$3:P210))</f>
        <v>-7.1770851238938574E-2</v>
      </c>
      <c r="AB210" s="14">
        <f>IF(Q210="xx","xx",(Q210-MAX(Q$3:Q210))/MAX(Q$3:Q210))</f>
        <v>-5.4841502901772435E-2</v>
      </c>
      <c r="AC210" s="14">
        <f>IF(R210="xx","xx",(R210-MAX(R$3:R210))/MAX(R$3:R210))</f>
        <v>-0.2005769643998854</v>
      </c>
      <c r="AD210" s="14" t="str">
        <f>IF(S210="xx","xx",(S210-MAX(S$3:S210))/MAX(S$3:S210))</f>
        <v>xx</v>
      </c>
    </row>
    <row r="211" spans="1:30" x14ac:dyDescent="0.25">
      <c r="A211" s="8">
        <f t="shared" ca="1" si="31"/>
        <v>1</v>
      </c>
      <c r="B211" s="8">
        <f t="shared" ca="1" si="32"/>
        <v>-1</v>
      </c>
      <c r="C211" s="8">
        <f ca="1">(_xlfn.XLOOKUP(RAND(),Turista!E:E,Turista!A:A,,1,1)-5)/5</f>
        <v>-1</v>
      </c>
      <c r="D211" s="8" cm="1">
        <f t="array" aca="1" ref="D211" ca="1">INDEX('Turista x1000'!A$1:A$2000,RANDBETWEEN(1,2000))</f>
        <v>-0.53200000000000003</v>
      </c>
      <c r="E211" s="9">
        <v>2.7276863021535647E-2</v>
      </c>
      <c r="F211" s="9">
        <v>2.8081090598662595E-2</v>
      </c>
      <c r="G211" s="9">
        <v>-4.3125704376089979E-2</v>
      </c>
      <c r="L211" s="21">
        <f t="shared" ca="1" si="33"/>
        <v>0</v>
      </c>
      <c r="M211" s="21">
        <f t="shared" ca="1" si="34"/>
        <v>0</v>
      </c>
      <c r="N211" s="21">
        <f t="shared" ca="1" si="35"/>
        <v>0</v>
      </c>
      <c r="O211" s="21">
        <f t="shared" ca="1" si="36"/>
        <v>1.2300216009114197E-64</v>
      </c>
      <c r="P211" s="21">
        <f t="shared" si="37"/>
        <v>230.50900081115634</v>
      </c>
      <c r="Q211" s="21">
        <f t="shared" si="38"/>
        <v>199.41456927094367</v>
      </c>
      <c r="R211" s="21">
        <f t="shared" si="39"/>
        <v>443.76615179412698</v>
      </c>
      <c r="S211" s="21" t="str">
        <f t="shared" si="40"/>
        <v>xx</v>
      </c>
      <c r="W211" s="14">
        <f ca="1">IF(L211="xx","xx",(L211-MAX(L$3:L211))/MAX(L$3:L211))</f>
        <v>-1</v>
      </c>
      <c r="X211" s="14">
        <f ca="1">IF(M211="xx","xx",(M211-MAX(M$3:M211))/MAX(M$3:M211))</f>
        <v>-1</v>
      </c>
      <c r="Y211" s="14">
        <f ca="1">IF(N211="xx","xx",(N211-MAX(N$3:N211))/MAX(N$3:N211))</f>
        <v>-1</v>
      </c>
      <c r="Z211" s="14">
        <f ca="1">IF(O211="xx","xx",(O211-MAX(O$3:O211))/MAX(O$3:O211))</f>
        <v>-1</v>
      </c>
      <c r="AA211" s="14">
        <f>IF(P211="xx","xx",(P211-MAX(P$3:P211))/MAX(P$3:P211))</f>
        <v>-9.4255341177786278E-2</v>
      </c>
      <c r="AB211" s="14">
        <f>IF(Q211="xx","xx",(Q211-MAX(Q$3:Q211))/MAX(Q$3:Q211))</f>
        <v>-3.2001588406996885E-2</v>
      </c>
      <c r="AC211" s="14">
        <f>IF(R211="xx","xx",(R211-MAX(R$3:R211))/MAX(R$3:R211))</f>
        <v>-0.14141945852106899</v>
      </c>
      <c r="AD211" s="14" t="str">
        <f>IF(S211="xx","xx",(S211-MAX(S$3:S211))/MAX(S$3:S211))</f>
        <v>xx</v>
      </c>
    </row>
    <row r="212" spans="1:30" x14ac:dyDescent="0.25">
      <c r="A212" s="8">
        <f t="shared" ca="1" si="31"/>
        <v>-1</v>
      </c>
      <c r="B212" s="8">
        <f t="shared" ca="1" si="32"/>
        <v>-1</v>
      </c>
      <c r="C212" s="8">
        <f ca="1">(_xlfn.XLOOKUP(RAND(),Turista!E:E,Turista!A:A,,1,1)-5)/5</f>
        <v>-1</v>
      </c>
      <c r="D212" s="8" cm="1">
        <f t="array" aca="1" ref="D212" ca="1">INDEX('Turista x1000'!A$1:A$2000,RANDBETWEEN(1,2000))</f>
        <v>-0.43099999999999999</v>
      </c>
      <c r="E212" s="9">
        <v>1.3749876145799256E-2</v>
      </c>
      <c r="F212" s="9">
        <v>-1.2281159563694022E-2</v>
      </c>
      <c r="G212" s="9">
        <v>9.7528955347651047E-2</v>
      </c>
      <c r="L212" s="21">
        <f t="shared" ca="1" si="33"/>
        <v>0</v>
      </c>
      <c r="M212" s="21">
        <f t="shared" ca="1" si="34"/>
        <v>0</v>
      </c>
      <c r="N212" s="21">
        <f t="shared" ca="1" si="35"/>
        <v>0</v>
      </c>
      <c r="O212" s="21">
        <f t="shared" ca="1" si="36"/>
        <v>5.7565010922654436E-65</v>
      </c>
      <c r="P212" s="21">
        <f t="shared" si="37"/>
        <v>236.79656325151331</v>
      </c>
      <c r="Q212" s="21">
        <f t="shared" si="38"/>
        <v>205.01434785733431</v>
      </c>
      <c r="R212" s="21">
        <f t="shared" si="39"/>
        <v>424.6284239197384</v>
      </c>
      <c r="S212" s="21" t="str">
        <f t="shared" si="40"/>
        <v>xx</v>
      </c>
      <c r="W212" s="14">
        <f ca="1">IF(L212="xx","xx",(L212-MAX(L$3:L212))/MAX(L$3:L212))</f>
        <v>-1</v>
      </c>
      <c r="X212" s="14">
        <f ca="1">IF(M212="xx","xx",(M212-MAX(M$3:M212))/MAX(M$3:M212))</f>
        <v>-1</v>
      </c>
      <c r="Y212" s="14">
        <f ca="1">IF(N212="xx","xx",(N212-MAX(N$3:N212))/MAX(N$3:N212))</f>
        <v>-1</v>
      </c>
      <c r="Z212" s="14">
        <f ca="1">IF(O212="xx","xx",(O212-MAX(O$3:O212))/MAX(O$3:O212))</f>
        <v>-1</v>
      </c>
      <c r="AA212" s="14">
        <f>IF(P212="xx","xx",(P212-MAX(P$3:P212))/MAX(P$3:P212))</f>
        <v>-6.9549468186605207E-2</v>
      </c>
      <c r="AB212" s="14">
        <f>IF(Q212="xx","xx",(Q212-MAX(Q$3:Q212))/MAX(Q$3:Q212))</f>
        <v>-4.8191373116923068E-3</v>
      </c>
      <c r="AC212" s="14">
        <f>IF(R212="xx","xx",(R212-MAX(R$3:R212))/MAX(R$3:R212))</f>
        <v>-0.17844634913595261</v>
      </c>
      <c r="AD212" s="14" t="str">
        <f>IF(S212="xx","xx",(S212-MAX(S$3:S212))/MAX(S$3:S212))</f>
        <v>xx</v>
      </c>
    </row>
    <row r="213" spans="1:30" x14ac:dyDescent="0.25">
      <c r="A213" s="8">
        <f t="shared" ca="1" si="31"/>
        <v>-1</v>
      </c>
      <c r="B213" s="8">
        <f t="shared" ca="1" si="32"/>
        <v>-1</v>
      </c>
      <c r="C213" s="8">
        <f ca="1">(_xlfn.XLOOKUP(RAND(),Turista!E:E,Turista!A:A,,1,1)-5)/5</f>
        <v>-1</v>
      </c>
      <c r="D213" s="8" cm="1">
        <f t="array" aca="1" ref="D213" ca="1">INDEX('Turista x1000'!A$1:A$2000,RANDBETWEEN(1,2000))</f>
        <v>-0.35299999999999998</v>
      </c>
      <c r="E213" s="9">
        <v>-1.7834021280430656E-3</v>
      </c>
      <c r="F213" s="9">
        <v>-4.9213958926854762E-3</v>
      </c>
      <c r="G213" s="9">
        <v>1.1286114199702268E-3</v>
      </c>
      <c r="L213" s="21">
        <f t="shared" ca="1" si="33"/>
        <v>0</v>
      </c>
      <c r="M213" s="21">
        <f t="shared" ca="1" si="34"/>
        <v>0</v>
      </c>
      <c r="N213" s="21">
        <f t="shared" ca="1" si="35"/>
        <v>0</v>
      </c>
      <c r="O213" s="21">
        <f t="shared" ca="1" si="36"/>
        <v>3.2754491214990373E-65</v>
      </c>
      <c r="P213" s="21">
        <f t="shared" si="37"/>
        <v>240.05248666797254</v>
      </c>
      <c r="Q213" s="21">
        <f t="shared" si="38"/>
        <v>202.49653393845173</v>
      </c>
      <c r="R213" s="21">
        <f t="shared" si="39"/>
        <v>466.04199051555003</v>
      </c>
      <c r="S213" s="21" t="str">
        <f t="shared" si="40"/>
        <v>xx</v>
      </c>
      <c r="W213" s="14">
        <f ca="1">IF(L213="xx","xx",(L213-MAX(L$3:L213))/MAX(L$3:L213))</f>
        <v>-1</v>
      </c>
      <c r="X213" s="14">
        <f ca="1">IF(M213="xx","xx",(M213-MAX(M$3:M213))/MAX(M$3:M213))</f>
        <v>-1</v>
      </c>
      <c r="Y213" s="14">
        <f ca="1">IF(N213="xx","xx",(N213-MAX(N$3:N213))/MAX(N$3:N213))</f>
        <v>-1</v>
      </c>
      <c r="Z213" s="14">
        <f ca="1">IF(O213="xx","xx",(O213-MAX(O$3:O213))/MAX(O$3:O213))</f>
        <v>-1</v>
      </c>
      <c r="AA213" s="14">
        <f>IF(P213="xx","xx",(P213-MAX(P$3:P213))/MAX(P$3:P213))</f>
        <v>-5.6755888614377921E-2</v>
      </c>
      <c r="AB213" s="14">
        <f>IF(Q213="xx","xx",(Q213-MAX(Q$3:Q213))/MAX(Q$3:Q213))</f>
        <v>-1.7041112281102021E-2</v>
      </c>
      <c r="AC213" s="14">
        <f>IF(R213="xx","xx",(R213-MAX(R$3:R213))/MAX(R$3:R213))</f>
        <v>-9.8321079805133188E-2</v>
      </c>
      <c r="AD213" s="14" t="str">
        <f>IF(S213="xx","xx",(S213-MAX(S$3:S213))/MAX(S$3:S213))</f>
        <v>xx</v>
      </c>
    </row>
    <row r="214" spans="1:30" x14ac:dyDescent="0.25">
      <c r="A214" s="8">
        <f t="shared" ca="1" si="31"/>
        <v>-1</v>
      </c>
      <c r="B214" s="8">
        <f t="shared" ca="1" si="32"/>
        <v>-1</v>
      </c>
      <c r="C214" s="8">
        <f ca="1">(_xlfn.XLOOKUP(RAND(),Turista!E:E,Turista!A:A,,1,1)-5)/5</f>
        <v>-1</v>
      </c>
      <c r="D214" s="8" cm="1">
        <f t="array" aca="1" ref="D214" ca="1">INDEX('Turista x1000'!A$1:A$2000,RANDBETWEEN(1,2000))</f>
        <v>-0.54</v>
      </c>
      <c r="E214" s="9">
        <v>-1.0136928712728421E-2</v>
      </c>
      <c r="F214" s="9">
        <v>-4.8025526461775714E-3</v>
      </c>
      <c r="G214" s="9">
        <v>-1.9490420669810105E-2</v>
      </c>
      <c r="L214" s="21">
        <f t="shared" ca="1" si="33"/>
        <v>0</v>
      </c>
      <c r="M214" s="21">
        <f t="shared" ca="1" si="34"/>
        <v>0</v>
      </c>
      <c r="N214" s="21">
        <f t="shared" ca="1" si="35"/>
        <v>0</v>
      </c>
      <c r="O214" s="21">
        <f t="shared" ca="1" si="36"/>
        <v>2.1192155816098771E-65</v>
      </c>
      <c r="P214" s="21">
        <f t="shared" si="37"/>
        <v>239.62437655240686</v>
      </c>
      <c r="Q214" s="21">
        <f t="shared" si="38"/>
        <v>201.49996832804399</v>
      </c>
      <c r="R214" s="21">
        <f t="shared" si="39"/>
        <v>466.56797082823152</v>
      </c>
      <c r="S214" s="21" t="str">
        <f t="shared" si="40"/>
        <v>xx</v>
      </c>
      <c r="W214" s="14">
        <f ca="1">IF(L214="xx","xx",(L214-MAX(L$3:L214))/MAX(L$3:L214))</f>
        <v>-1</v>
      </c>
      <c r="X214" s="14">
        <f ca="1">IF(M214="xx","xx",(M214-MAX(M$3:M214))/MAX(M$3:M214))</f>
        <v>-1</v>
      </c>
      <c r="Y214" s="14">
        <f ca="1">IF(N214="xx","xx",(N214-MAX(N$3:N214))/MAX(N$3:N214))</f>
        <v>-1</v>
      </c>
      <c r="Z214" s="14">
        <f ca="1">IF(O214="xx","xx",(O214-MAX(O$3:O214))/MAX(O$3:O214))</f>
        <v>-1</v>
      </c>
      <c r="AA214" s="14">
        <f>IF(P214="xx","xx",(P214-MAX(P$3:P214))/MAX(P$3:P214))</f>
        <v>-5.8438072169887112E-2</v>
      </c>
      <c r="AB214" s="14">
        <f>IF(Q214="xx","xx",(Q214-MAX(Q$3:Q214))/MAX(Q$3:Q214))</f>
        <v>-2.1878642113800494E-2</v>
      </c>
      <c r="AC214" s="14">
        <f>IF(R214="xx","xx",(R214-MAX(R$3:R214))/MAX(R$3:R214))</f>
        <v>-9.7303434678654863E-2</v>
      </c>
      <c r="AD214" s="14" t="str">
        <f>IF(S214="xx","xx",(S214-MAX(S$3:S214))/MAX(S$3:S214))</f>
        <v>xx</v>
      </c>
    </row>
    <row r="215" spans="1:30" x14ac:dyDescent="0.25">
      <c r="A215" s="8">
        <f t="shared" ca="1" si="31"/>
        <v>1</v>
      </c>
      <c r="B215" s="8">
        <f t="shared" ca="1" si="32"/>
        <v>-1</v>
      </c>
      <c r="C215" s="8">
        <f ca="1">(_xlfn.XLOOKUP(RAND(),Turista!E:E,Turista!A:A,,1,1)-5)/5</f>
        <v>-1</v>
      </c>
      <c r="D215" s="8" cm="1">
        <f t="array" aca="1" ref="D215" ca="1">INDEX('Turista x1000'!A$1:A$2000,RANDBETWEEN(1,2000))</f>
        <v>-0.55500000000000005</v>
      </c>
      <c r="E215" s="9">
        <v>1.1566019466338728E-2</v>
      </c>
      <c r="F215" s="9">
        <v>1.7774842877538166E-2</v>
      </c>
      <c r="G215" s="9">
        <v>-2.2973081162747766E-2</v>
      </c>
      <c r="L215" s="21">
        <f t="shared" ca="1" si="33"/>
        <v>0</v>
      </c>
      <c r="M215" s="21">
        <f t="shared" ca="1" si="34"/>
        <v>0</v>
      </c>
      <c r="N215" s="21">
        <f t="shared" ca="1" si="35"/>
        <v>0</v>
      </c>
      <c r="O215" s="21">
        <f t="shared" ca="1" si="36"/>
        <v>9.7483916754054348E-66</v>
      </c>
      <c r="P215" s="21">
        <f t="shared" si="37"/>
        <v>237.19532132946313</v>
      </c>
      <c r="Q215" s="21">
        <f t="shared" si="38"/>
        <v>200.53225412194544</v>
      </c>
      <c r="R215" s="21">
        <f t="shared" si="39"/>
        <v>457.47436480572958</v>
      </c>
      <c r="S215" s="21" t="str">
        <f t="shared" si="40"/>
        <v>xx</v>
      </c>
      <c r="W215" s="14">
        <f ca="1">IF(L215="xx","xx",(L215-MAX(L$3:L215))/MAX(L$3:L215))</f>
        <v>-1</v>
      </c>
      <c r="X215" s="14">
        <f ca="1">IF(M215="xx","xx",(M215-MAX(M$3:M215))/MAX(M$3:M215))</f>
        <v>-1</v>
      </c>
      <c r="Y215" s="14">
        <f ca="1">IF(N215="xx","xx",(N215-MAX(N$3:N215))/MAX(N$3:N215))</f>
        <v>-1</v>
      </c>
      <c r="Z215" s="14">
        <f ca="1">IF(O215="xx","xx",(O215-MAX(O$3:O215))/MAX(O$3:O215))</f>
        <v>-1</v>
      </c>
      <c r="AA215" s="14">
        <f>IF(P215="xx","xx",(P215-MAX(P$3:P215))/MAX(P$3:P215))</f>
        <v>-6.7982618310920076E-2</v>
      </c>
      <c r="AB215" s="14">
        <f>IF(Q215="xx","xx",(Q215-MAX(Q$3:Q215))/MAX(Q$3:Q215))</f>
        <v>-2.657612142939968E-2</v>
      </c>
      <c r="AC215" s="14">
        <f>IF(R215="xx","xx",(R215-MAX(R$3:R215))/MAX(R$3:R215))</f>
        <v>-0.11489737047396063</v>
      </c>
      <c r="AD215" s="14" t="str">
        <f>IF(S215="xx","xx",(S215-MAX(S$3:S215))/MAX(S$3:S215))</f>
        <v>xx</v>
      </c>
    </row>
    <row r="216" spans="1:30" x14ac:dyDescent="0.25">
      <c r="A216" s="8">
        <f t="shared" ca="1" si="31"/>
        <v>-1</v>
      </c>
      <c r="B216" s="8">
        <f t="shared" ca="1" si="32"/>
        <v>-1</v>
      </c>
      <c r="C216" s="8">
        <f ca="1">(_xlfn.XLOOKUP(RAND(),Turista!E:E,Turista!A:A,,1,1)-5)/5</f>
        <v>-1</v>
      </c>
      <c r="D216" s="8" cm="1">
        <f t="array" aca="1" ref="D216" ca="1">INDEX('Turista x1000'!A$1:A$2000,RANDBETWEEN(1,2000))</f>
        <v>-0.48299999999999998</v>
      </c>
      <c r="E216" s="9">
        <v>-1.5957152810572639E-2</v>
      </c>
      <c r="F216" s="9">
        <v>1.1931963014926383E-2</v>
      </c>
      <c r="G216" s="9">
        <v>4.953410629468169E-2</v>
      </c>
      <c r="L216" s="21">
        <f t="shared" ca="1" si="33"/>
        <v>0</v>
      </c>
      <c r="M216" s="21">
        <f t="shared" ca="1" si="34"/>
        <v>0</v>
      </c>
      <c r="N216" s="21">
        <f t="shared" ca="1" si="35"/>
        <v>0</v>
      </c>
      <c r="O216" s="21">
        <f t="shared" ca="1" si="36"/>
        <v>4.3380342955554182E-66</v>
      </c>
      <c r="P216" s="21">
        <f t="shared" si="37"/>
        <v>239.93872703328418</v>
      </c>
      <c r="Q216" s="21">
        <f t="shared" si="38"/>
        <v>204.09668343084158</v>
      </c>
      <c r="R216" s="21">
        <f t="shared" si="39"/>
        <v>446.96476909317107</v>
      </c>
      <c r="S216" s="21" t="str">
        <f t="shared" si="40"/>
        <v>xx</v>
      </c>
      <c r="W216" s="14">
        <f ca="1">IF(L216="xx","xx",(L216-MAX(L$3:L216))/MAX(L$3:L216))</f>
        <v>-1</v>
      </c>
      <c r="X216" s="14">
        <f ca="1">IF(M216="xx","xx",(M216-MAX(M$3:M216))/MAX(M$3:M216))</f>
        <v>-1</v>
      </c>
      <c r="Y216" s="14">
        <f ca="1">IF(N216="xx","xx",(N216-MAX(N$3:N216))/MAX(N$3:N216))</f>
        <v>-1</v>
      </c>
      <c r="Z216" s="14">
        <f ca="1">IF(O216="xx","xx",(O216-MAX(O$3:O216))/MAX(O$3:O216))</f>
        <v>-1</v>
      </c>
      <c r="AA216" s="14">
        <f>IF(P216="xx","xx",(P216-MAX(P$3:P216))/MAX(P$3:P216))</f>
        <v>-5.7202887131338073E-2</v>
      </c>
      <c r="AB216" s="14">
        <f>IF(Q216="xx","xx",(Q216-MAX(Q$3:Q216))/MAX(Q$3:Q216))</f>
        <v>-9.2736649345634588E-3</v>
      </c>
      <c r="AC216" s="14">
        <f>IF(R216="xx","xx",(R216-MAX(R$3:R216))/MAX(R$3:R216))</f>
        <v>-0.13523090501942381</v>
      </c>
      <c r="AD216" s="14" t="str">
        <f>IF(S216="xx","xx",(S216-MAX(S$3:S216))/MAX(S$3:S216))</f>
        <v>xx</v>
      </c>
    </row>
    <row r="217" spans="1:30" x14ac:dyDescent="0.25">
      <c r="A217" s="8">
        <f t="shared" ca="1" si="31"/>
        <v>1</v>
      </c>
      <c r="B217" s="8">
        <f t="shared" ca="1" si="32"/>
        <v>-1</v>
      </c>
      <c r="C217" s="8">
        <f ca="1">(_xlfn.XLOOKUP(RAND(),Turista!E:E,Turista!A:A,,1,1)-5)/5</f>
        <v>-1</v>
      </c>
      <c r="D217" s="8" cm="1">
        <f t="array" aca="1" ref="D217" ca="1">INDEX('Turista x1000'!A$1:A$2000,RANDBETWEEN(1,2000))</f>
        <v>-0.54200000000000004</v>
      </c>
      <c r="E217" s="9">
        <v>1.6461669172725735E-2</v>
      </c>
      <c r="F217" s="9">
        <v>-7.2591740160643514E-4</v>
      </c>
      <c r="G217" s="9">
        <v>-9.3103802335380625E-2</v>
      </c>
      <c r="L217" s="21">
        <f t="shared" ca="1" si="33"/>
        <v>0</v>
      </c>
      <c r="M217" s="21">
        <f t="shared" ca="1" si="34"/>
        <v>0</v>
      </c>
      <c r="N217" s="21">
        <f t="shared" ca="1" si="35"/>
        <v>0</v>
      </c>
      <c r="O217" s="21">
        <f t="shared" ca="1" si="36"/>
        <v>2.2427637308021514E-66</v>
      </c>
      <c r="P217" s="21">
        <f t="shared" si="37"/>
        <v>236.10998810083979</v>
      </c>
      <c r="Q217" s="21">
        <f t="shared" si="38"/>
        <v>206.53195750900753</v>
      </c>
      <c r="R217" s="21">
        <f t="shared" si="39"/>
        <v>469.10476947541008</v>
      </c>
      <c r="S217" s="21" t="str">
        <f t="shared" si="40"/>
        <v>xx</v>
      </c>
      <c r="W217" s="14">
        <f ca="1">IF(L217="xx","xx",(L217-MAX(L$3:L217))/MAX(L$3:L217))</f>
        <v>-1</v>
      </c>
      <c r="X217" s="14">
        <f ca="1">IF(M217="xx","xx",(M217-MAX(M$3:M217))/MAX(M$3:M217))</f>
        <v>-1</v>
      </c>
      <c r="Y217" s="14">
        <f ca="1">IF(N217="xx","xx",(N217-MAX(N$3:N217))/MAX(N$3:N217))</f>
        <v>-1</v>
      </c>
      <c r="Z217" s="14">
        <f ca="1">IF(O217="xx","xx",(O217-MAX(O$3:O217))/MAX(O$3:O217))</f>
        <v>-1</v>
      </c>
      <c r="AA217" s="14">
        <f>IF(P217="xx","xx",(P217-MAX(P$3:P217))/MAX(P$3:P217))</f>
        <v>-7.2247244730750018E-2</v>
      </c>
      <c r="AB217" s="14">
        <f>IF(Q217="xx","xx",(Q217-MAX(Q$3:Q217))/MAX(Q$3:Q217))</f>
        <v>0</v>
      </c>
      <c r="AC217" s="14">
        <f>IF(R217="xx","xx",(R217-MAX(R$3:R217))/MAX(R$3:R217))</f>
        <v>-9.2395340748300234E-2</v>
      </c>
      <c r="AD217" s="14" t="str">
        <f>IF(S217="xx","xx",(S217-MAX(S$3:S217))/MAX(S$3:S217))</f>
        <v>xx</v>
      </c>
    </row>
    <row r="218" spans="1:30" x14ac:dyDescent="0.25">
      <c r="A218" s="8">
        <f t="shared" ca="1" si="31"/>
        <v>1</v>
      </c>
      <c r="B218" s="8">
        <f t="shared" ca="1" si="32"/>
        <v>-1</v>
      </c>
      <c r="C218" s="8">
        <f ca="1">(_xlfn.XLOOKUP(RAND(),Turista!E:E,Turista!A:A,,1,1)-5)/5</f>
        <v>-1</v>
      </c>
      <c r="D218" s="8" cm="1">
        <f t="array" aca="1" ref="D218" ca="1">INDEX('Turista x1000'!A$1:A$2000,RANDBETWEEN(1,2000))</f>
        <v>-0.318</v>
      </c>
      <c r="E218" s="9">
        <v>6.3552861752836698E-2</v>
      </c>
      <c r="F218" s="9">
        <v>-1.9476519264678749E-2</v>
      </c>
      <c r="G218" s="9">
        <v>-2.5288068464851765E-2</v>
      </c>
      <c r="L218" s="21">
        <f t="shared" ca="1" si="33"/>
        <v>0</v>
      </c>
      <c r="M218" s="21">
        <f t="shared" ca="1" si="34"/>
        <v>0</v>
      </c>
      <c r="N218" s="21">
        <f t="shared" ca="1" si="35"/>
        <v>0</v>
      </c>
      <c r="O218" s="21">
        <f t="shared" ca="1" si="36"/>
        <v>1.0271857887073853E-66</v>
      </c>
      <c r="P218" s="21">
        <f t="shared" si="37"/>
        <v>239.99675261333201</v>
      </c>
      <c r="Q218" s="21">
        <f t="shared" si="38"/>
        <v>206.38203236706389</v>
      </c>
      <c r="R218" s="21">
        <f t="shared" si="39"/>
        <v>425.42933174358723</v>
      </c>
      <c r="S218" s="21" t="str">
        <f t="shared" si="40"/>
        <v>xx</v>
      </c>
      <c r="W218" s="14">
        <f ca="1">IF(L218="xx","xx",(L218-MAX(L$3:L218))/MAX(L$3:L218))</f>
        <v>-1</v>
      </c>
      <c r="X218" s="14">
        <f ca="1">IF(M218="xx","xx",(M218-MAX(M$3:M218))/MAX(M$3:M218))</f>
        <v>-1</v>
      </c>
      <c r="Y218" s="14">
        <f ca="1">IF(N218="xx","xx",(N218-MAX(N$3:N218))/MAX(N$3:N218))</f>
        <v>-1</v>
      </c>
      <c r="Z218" s="14">
        <f ca="1">IF(O218="xx","xx",(O218-MAX(O$3:O218))/MAX(O$3:O218))</f>
        <v>-1</v>
      </c>
      <c r="AA218" s="14">
        <f>IF(P218="xx","xx",(P218-MAX(P$3:P218))/MAX(P$3:P218))</f>
        <v>-5.6974885799422899E-2</v>
      </c>
      <c r="AB218" s="14">
        <f>IF(Q218="xx","xx",(Q218-MAX(Q$3:Q218))/MAX(Q$3:Q218))</f>
        <v>-7.259174016064887E-4</v>
      </c>
      <c r="AC218" s="14">
        <f>IF(R218="xx","xx",(R218-MAX(R$3:R218))/MAX(R$3:R218))</f>
        <v>-0.17689678554194094</v>
      </c>
      <c r="AD218" s="14" t="str">
        <f>IF(S218="xx","xx",(S218-MAX(S$3:S218))/MAX(S$3:S218))</f>
        <v>xx</v>
      </c>
    </row>
    <row r="219" spans="1:30" x14ac:dyDescent="0.25">
      <c r="A219" s="8">
        <f t="shared" ca="1" si="31"/>
        <v>-1</v>
      </c>
      <c r="B219" s="8">
        <f t="shared" ca="1" si="32"/>
        <v>-1</v>
      </c>
      <c r="C219" s="8">
        <f ca="1">(_xlfn.XLOOKUP(RAND(),Turista!E:E,Turista!A:A,,1,1)-5)/5</f>
        <v>-1</v>
      </c>
      <c r="D219" s="8" cm="1">
        <f t="array" aca="1" ref="D219" ca="1">INDEX('Turista x1000'!A$1:A$2000,RANDBETWEEN(1,2000))</f>
        <v>-0.60199999999999998</v>
      </c>
      <c r="E219" s="9">
        <v>-1.5159537943081114E-2</v>
      </c>
      <c r="F219" s="9">
        <v>1.8671279282366893E-2</v>
      </c>
      <c r="G219" s="9">
        <v>5.3469494019569463E-2</v>
      </c>
      <c r="L219" s="21">
        <f t="shared" ca="1" si="33"/>
        <v>0</v>
      </c>
      <c r="M219" s="21">
        <f t="shared" ca="1" si="34"/>
        <v>0</v>
      </c>
      <c r="N219" s="21">
        <f t="shared" ca="1" si="35"/>
        <v>0</v>
      </c>
      <c r="O219" s="21">
        <f t="shared" ca="1" si="36"/>
        <v>7.0054070789843678E-67</v>
      </c>
      <c r="P219" s="21">
        <f t="shared" si="37"/>
        <v>255.24923305329685</v>
      </c>
      <c r="Q219" s="21">
        <f t="shared" si="38"/>
        <v>202.3624287377832</v>
      </c>
      <c r="R219" s="21">
        <f t="shared" si="39"/>
        <v>414.67104567549927</v>
      </c>
      <c r="S219" s="21" t="str">
        <f t="shared" si="40"/>
        <v>xx</v>
      </c>
      <c r="W219" s="14">
        <f ca="1">IF(L219="xx","xx",(L219-MAX(L$3:L219))/MAX(L$3:L219))</f>
        <v>-1</v>
      </c>
      <c r="X219" s="14">
        <f ca="1">IF(M219="xx","xx",(M219-MAX(M$3:M219))/MAX(M$3:M219))</f>
        <v>-1</v>
      </c>
      <c r="Y219" s="14">
        <f ca="1">IF(N219="xx","xx",(N219-MAX(N$3:N219))/MAX(N$3:N219))</f>
        <v>-1</v>
      </c>
      <c r="Z219" s="14">
        <f ca="1">IF(O219="xx","xx",(O219-MAX(O$3:O219))/MAX(O$3:O219))</f>
        <v>-1</v>
      </c>
      <c r="AA219" s="14">
        <f>IF(P219="xx","xx",(P219-MAX(P$3:P219))/MAX(P$3:P219))</f>
        <v>0</v>
      </c>
      <c r="AB219" s="14">
        <f>IF(Q219="xx","xx",(Q219-MAX(Q$3:Q219))/MAX(Q$3:Q219))</f>
        <v>-2.0188298322028321E-2</v>
      </c>
      <c r="AC219" s="14">
        <f>IF(R219="xx","xx",(R219-MAX(R$3:R219))/MAX(R$3:R219))</f>
        <v>-0.19771147598279587</v>
      </c>
      <c r="AD219" s="14" t="str">
        <f>IF(S219="xx","xx",(S219-MAX(S$3:S219))/MAX(S$3:S219))</f>
        <v>xx</v>
      </c>
    </row>
    <row r="220" spans="1:30" x14ac:dyDescent="0.25">
      <c r="A220" s="8">
        <f t="shared" ca="1" si="31"/>
        <v>-1</v>
      </c>
      <c r="B220" s="8">
        <f t="shared" ca="1" si="32"/>
        <v>-1</v>
      </c>
      <c r="C220" s="8">
        <f ca="1">(_xlfn.XLOOKUP(RAND(),Turista!E:E,Turista!A:A,,1,1)-5)/5</f>
        <v>-1</v>
      </c>
      <c r="D220" s="8" cm="1">
        <f t="array" aca="1" ref="D220" ca="1">INDEX('Turista x1000'!A$1:A$2000,RANDBETWEEN(1,2000))</f>
        <v>-0.35899999999999999</v>
      </c>
      <c r="E220" s="9">
        <v>1.7882327147979327E-2</v>
      </c>
      <c r="F220" s="9">
        <v>-7.8004318636871739E-3</v>
      </c>
      <c r="G220" s="9">
        <v>2.0470408279097185E-2</v>
      </c>
      <c r="L220" s="21">
        <f t="shared" ca="1" si="33"/>
        <v>0</v>
      </c>
      <c r="M220" s="21">
        <f t="shared" ca="1" si="34"/>
        <v>0</v>
      </c>
      <c r="N220" s="21">
        <f t="shared" ca="1" si="35"/>
        <v>0</v>
      </c>
      <c r="O220" s="21">
        <f t="shared" ca="1" si="36"/>
        <v>2.7881520174357784E-67</v>
      </c>
      <c r="P220" s="21">
        <f t="shared" si="37"/>
        <v>251.37977261988303</v>
      </c>
      <c r="Q220" s="21">
        <f t="shared" si="38"/>
        <v>206.14079416100444</v>
      </c>
      <c r="R220" s="21">
        <f t="shared" si="39"/>
        <v>436.84329667233402</v>
      </c>
      <c r="S220" s="21" t="str">
        <f t="shared" si="40"/>
        <v>xx</v>
      </c>
      <c r="W220" s="14">
        <f ca="1">IF(L220="xx","xx",(L220-MAX(L$3:L220))/MAX(L$3:L220))</f>
        <v>-1</v>
      </c>
      <c r="X220" s="14">
        <f ca="1">IF(M220="xx","xx",(M220-MAX(M$3:M220))/MAX(M$3:M220))</f>
        <v>-1</v>
      </c>
      <c r="Y220" s="14">
        <f ca="1">IF(N220="xx","xx",(N220-MAX(N$3:N220))/MAX(N$3:N220))</f>
        <v>-1</v>
      </c>
      <c r="Z220" s="14">
        <f ca="1">IF(O220="xx","xx",(O220-MAX(O$3:O220))/MAX(O$3:O220))</f>
        <v>-1</v>
      </c>
      <c r="AA220" s="14">
        <f>IF(P220="xx","xx",(P220-MAX(P$3:P220))/MAX(P$3:P220))</f>
        <v>-1.5159537943081164E-2</v>
      </c>
      <c r="AB220" s="14">
        <f>IF(Q220="xx","xx",(Q220-MAX(Q$3:Q220))/MAX(Q$3:Q220))</f>
        <v>-1.8939603958676959E-3</v>
      </c>
      <c r="AC220" s="14">
        <f>IF(R220="xx","xx",(R220-MAX(R$3:R220))/MAX(R$3:R220))</f>
        <v>-0.15481351454588871</v>
      </c>
      <c r="AD220" s="14" t="str">
        <f>IF(S220="xx","xx",(S220-MAX(S$3:S220))/MAX(S$3:S220))</f>
        <v>xx</v>
      </c>
    </row>
    <row r="221" spans="1:30" x14ac:dyDescent="0.25">
      <c r="A221" s="8">
        <f t="shared" ca="1" si="31"/>
        <v>-1</v>
      </c>
      <c r="B221" s="8">
        <f t="shared" ca="1" si="32"/>
        <v>-1</v>
      </c>
      <c r="C221" s="8">
        <f ca="1">(_xlfn.XLOOKUP(RAND(),Turista!E:E,Turista!A:A,,1,1)-5)/5</f>
        <v>-1</v>
      </c>
      <c r="D221" s="8" cm="1">
        <f t="array" aca="1" ref="D221" ca="1">INDEX('Turista x1000'!A$1:A$2000,RANDBETWEEN(1,2000))</f>
        <v>-0.38100000000000001</v>
      </c>
      <c r="E221" s="9">
        <v>3.2746323982556502E-2</v>
      </c>
      <c r="F221" s="9">
        <v>-1.0920612102913951E-2</v>
      </c>
      <c r="G221" s="9">
        <v>-9.7201291812971657E-3</v>
      </c>
      <c r="L221" s="21">
        <f t="shared" ca="1" si="33"/>
        <v>0</v>
      </c>
      <c r="M221" s="21">
        <f t="shared" ca="1" si="34"/>
        <v>0</v>
      </c>
      <c r="N221" s="21">
        <f t="shared" ca="1" si="35"/>
        <v>0</v>
      </c>
      <c r="O221" s="21">
        <f t="shared" ca="1" si="36"/>
        <v>1.7872054431763341E-67</v>
      </c>
      <c r="P221" s="21">
        <f t="shared" si="37"/>
        <v>255.87502795225643</v>
      </c>
      <c r="Q221" s="21">
        <f t="shared" si="38"/>
        <v>204.53280694182516</v>
      </c>
      <c r="R221" s="21">
        <f t="shared" si="39"/>
        <v>445.78565730920349</v>
      </c>
      <c r="S221" s="21" t="str">
        <f t="shared" si="40"/>
        <v>xx</v>
      </c>
      <c r="W221" s="14">
        <f ca="1">IF(L221="xx","xx",(L221-MAX(L$3:L221))/MAX(L$3:L221))</f>
        <v>-1</v>
      </c>
      <c r="X221" s="14">
        <f ca="1">IF(M221="xx","xx",(M221-MAX(M$3:M221))/MAX(M$3:M221))</f>
        <v>-1</v>
      </c>
      <c r="Y221" s="14">
        <f ca="1">IF(N221="xx","xx",(N221-MAX(N$3:N221))/MAX(N$3:N221))</f>
        <v>-1</v>
      </c>
      <c r="Z221" s="14">
        <f ca="1">IF(O221="xx","xx",(O221-MAX(O$3:O221))/MAX(O$3:O221))</f>
        <v>-1</v>
      </c>
      <c r="AA221" s="14">
        <f>IF(P221="xx","xx",(P221-MAX(P$3:P221))/MAX(P$3:P221))</f>
        <v>0</v>
      </c>
      <c r="AB221" s="14">
        <f>IF(Q221="xx","xx",(Q221-MAX(Q$3:Q221))/MAX(Q$3:Q221))</f>
        <v>-9.6796185505343864E-3</v>
      </c>
      <c r="AC221" s="14">
        <f>IF(R221="xx","xx",(R221-MAX(R$3:R221))/MAX(R$3:R221))</f>
        <v>-0.13751220211666779</v>
      </c>
      <c r="AD221" s="14" t="str">
        <f>IF(S221="xx","xx",(S221-MAX(S$3:S221))/MAX(S$3:S221))</f>
        <v>xx</v>
      </c>
    </row>
    <row r="222" spans="1:30" x14ac:dyDescent="0.25">
      <c r="A222" s="8">
        <f t="shared" ca="1" si="31"/>
        <v>-1</v>
      </c>
      <c r="B222" s="8">
        <f t="shared" ca="1" si="32"/>
        <v>-1</v>
      </c>
      <c r="C222" s="8">
        <f ca="1">(_xlfn.XLOOKUP(RAND(),Turista!E:E,Turista!A:A,,1,1)-5)/5</f>
        <v>-1</v>
      </c>
      <c r="D222" s="8" cm="1">
        <f t="array" aca="1" ref="D222" ca="1">INDEX('Turista x1000'!A$1:A$2000,RANDBETWEEN(1,2000))</f>
        <v>-0.54500000000000004</v>
      </c>
      <c r="E222" s="9">
        <v>3.7735865959848569E-2</v>
      </c>
      <c r="F222" s="9">
        <v>-2.6143581471800736E-2</v>
      </c>
      <c r="G222" s="9">
        <v>-3.6544732270694213E-2</v>
      </c>
      <c r="L222" s="21">
        <f t="shared" ca="1" si="33"/>
        <v>0</v>
      </c>
      <c r="M222" s="21">
        <f t="shared" ca="1" si="34"/>
        <v>0</v>
      </c>
      <c r="N222" s="21">
        <f t="shared" ca="1" si="35"/>
        <v>0</v>
      </c>
      <c r="O222" s="21">
        <f t="shared" ca="1" si="36"/>
        <v>1.1062801693261508E-67</v>
      </c>
      <c r="P222" s="21">
        <f t="shared" si="37"/>
        <v>264.25399451662673</v>
      </c>
      <c r="Q222" s="21">
        <f t="shared" si="38"/>
        <v>202.2991834948933</v>
      </c>
      <c r="R222" s="21">
        <f t="shared" si="39"/>
        <v>441.45256313298859</v>
      </c>
      <c r="S222" s="21" t="str">
        <f t="shared" si="40"/>
        <v>xx</v>
      </c>
      <c r="W222" s="14">
        <f ca="1">IF(L222="xx","xx",(L222-MAX(L$3:L222))/MAX(L$3:L222))</f>
        <v>-1</v>
      </c>
      <c r="X222" s="14">
        <f ca="1">IF(M222="xx","xx",(M222-MAX(M$3:M222))/MAX(M$3:M222))</f>
        <v>-1</v>
      </c>
      <c r="Y222" s="14">
        <f ca="1">IF(N222="xx","xx",(N222-MAX(N$3:N222))/MAX(N$3:N222))</f>
        <v>-1</v>
      </c>
      <c r="Z222" s="14">
        <f ca="1">IF(O222="xx","xx",(O222-MAX(O$3:O222))/MAX(O$3:O222))</f>
        <v>-1</v>
      </c>
      <c r="AA222" s="14">
        <f>IF(P222="xx","xx",(P222-MAX(P$3:P222))/MAX(P$3:P222))</f>
        <v>0</v>
      </c>
      <c r="AB222" s="14">
        <f>IF(Q222="xx","xx",(Q222-MAX(Q$3:Q222))/MAX(Q$3:Q222))</f>
        <v>-2.0494523293953782E-2</v>
      </c>
      <c r="AC222" s="14">
        <f>IF(R222="xx","xx",(R222-MAX(R$3:R222))/MAX(R$3:R222))</f>
        <v>-0.14589569492938625</v>
      </c>
      <c r="AD222" s="14" t="str">
        <f>IF(S222="xx","xx",(S222-MAX(S$3:S222))/MAX(S$3:S222))</f>
        <v>xx</v>
      </c>
    </row>
    <row r="223" spans="1:30" x14ac:dyDescent="0.25">
      <c r="A223" s="8">
        <f t="shared" ca="1" si="31"/>
        <v>-1</v>
      </c>
      <c r="B223" s="8">
        <f t="shared" ca="1" si="32"/>
        <v>-1</v>
      </c>
      <c r="C223" s="8">
        <f ca="1">(_xlfn.XLOOKUP(RAND(),Turista!E:E,Turista!A:A,,1,1)-5)/5</f>
        <v>-1</v>
      </c>
      <c r="D223" s="8" cm="1">
        <f t="array" aca="1" ref="D223" ca="1">INDEX('Turista x1000'!A$1:A$2000,RANDBETWEEN(1,2000))</f>
        <v>-0.53200000000000003</v>
      </c>
      <c r="E223" s="9">
        <v>3.6457962736109017E-2</v>
      </c>
      <c r="F223" s="9">
        <v>-2.039626999364974E-2</v>
      </c>
      <c r="G223" s="9">
        <v>1.2254411788045205E-2</v>
      </c>
      <c r="L223" s="21">
        <f t="shared" ca="1" si="33"/>
        <v>0</v>
      </c>
      <c r="M223" s="21">
        <f t="shared" ca="1" si="34"/>
        <v>0</v>
      </c>
      <c r="N223" s="21">
        <f t="shared" ca="1" si="35"/>
        <v>0</v>
      </c>
      <c r="O223" s="21">
        <f t="shared" ca="1" si="36"/>
        <v>5.0335747704339857E-68</v>
      </c>
      <c r="P223" s="21">
        <f t="shared" si="37"/>
        <v>274.2258478330607</v>
      </c>
      <c r="Q223" s="21">
        <f t="shared" si="38"/>
        <v>197.01035830951579</v>
      </c>
      <c r="R223" s="21">
        <f t="shared" si="39"/>
        <v>425.31979740308179</v>
      </c>
      <c r="S223" s="21" t="str">
        <f t="shared" si="40"/>
        <v>xx</v>
      </c>
      <c r="W223" s="14">
        <f ca="1">IF(L223="xx","xx",(L223-MAX(L$3:L223))/MAX(L$3:L223))</f>
        <v>-1</v>
      </c>
      <c r="X223" s="14">
        <f ca="1">IF(M223="xx","xx",(M223-MAX(M$3:M223))/MAX(M$3:M223))</f>
        <v>-1</v>
      </c>
      <c r="Y223" s="14">
        <f ca="1">IF(N223="xx","xx",(N223-MAX(N$3:N223))/MAX(N$3:N223))</f>
        <v>-1</v>
      </c>
      <c r="Z223" s="14">
        <f ca="1">IF(O223="xx","xx",(O223-MAX(O$3:O223))/MAX(O$3:O223))</f>
        <v>-1</v>
      </c>
      <c r="AA223" s="14">
        <f>IF(P223="xx","xx",(P223-MAX(P$3:P223))/MAX(P$3:P223))</f>
        <v>0</v>
      </c>
      <c r="AB223" s="14">
        <f>IF(Q223="xx","xx",(Q223-MAX(Q$3:Q223))/MAX(Q$3:Q223))</f>
        <v>-4.610230452629329E-2</v>
      </c>
      <c r="AC223" s="14">
        <f>IF(R223="xx","xx",(R223-MAX(R$3:R223))/MAX(R$3:R223))</f>
        <v>-0.17710870808943915</v>
      </c>
      <c r="AD223" s="14" t="str">
        <f>IF(S223="xx","xx",(S223-MAX(S$3:S223))/MAX(S$3:S223))</f>
        <v>xx</v>
      </c>
    </row>
    <row r="224" spans="1:30" x14ac:dyDescent="0.25">
      <c r="A224" s="8">
        <f t="shared" ca="1" si="31"/>
        <v>-1</v>
      </c>
      <c r="B224" s="8">
        <f t="shared" ca="1" si="32"/>
        <v>-1</v>
      </c>
      <c r="C224" s="8">
        <f ca="1">(_xlfn.XLOOKUP(RAND(),Turista!E:E,Turista!A:A,,1,1)-5)/5</f>
        <v>-1</v>
      </c>
      <c r="D224" s="8" cm="1">
        <f t="array" aca="1" ref="D224" ca="1">INDEX('Turista x1000'!A$1:A$2000,RANDBETWEEN(1,2000))</f>
        <v>-0.55700000000000005</v>
      </c>
      <c r="E224" s="9">
        <v>3.9541841059164806E-2</v>
      </c>
      <c r="F224" s="9">
        <v>-3.1284735214265669E-2</v>
      </c>
      <c r="G224" s="9">
        <v>-7.8638054758916609E-2</v>
      </c>
      <c r="L224" s="21">
        <f t="shared" ca="1" si="33"/>
        <v>0</v>
      </c>
      <c r="M224" s="21">
        <f t="shared" ca="1" si="34"/>
        <v>0</v>
      </c>
      <c r="N224" s="21">
        <f t="shared" ca="1" si="35"/>
        <v>0</v>
      </c>
      <c r="O224" s="21">
        <f t="shared" ca="1" si="36"/>
        <v>2.3557129925631052E-68</v>
      </c>
      <c r="P224" s="21">
        <f t="shared" si="37"/>
        <v>284.22356357463633</v>
      </c>
      <c r="Q224" s="21">
        <f t="shared" si="38"/>
        <v>192.99208184988925</v>
      </c>
      <c r="R224" s="21">
        <f t="shared" si="39"/>
        <v>430.53184134206714</v>
      </c>
      <c r="S224" s="21" t="str">
        <f t="shared" si="40"/>
        <v>xx</v>
      </c>
      <c r="W224" s="14">
        <f ca="1">IF(L224="xx","xx",(L224-MAX(L$3:L224))/MAX(L$3:L224))</f>
        <v>-1</v>
      </c>
      <c r="X224" s="14">
        <f ca="1">IF(M224="xx","xx",(M224-MAX(M$3:M224))/MAX(M$3:M224))</f>
        <v>-1</v>
      </c>
      <c r="Y224" s="14">
        <f ca="1">IF(N224="xx","xx",(N224-MAX(N$3:N224))/MAX(N$3:N224))</f>
        <v>-1</v>
      </c>
      <c r="Z224" s="14">
        <f ca="1">IF(O224="xx","xx",(O224-MAX(O$3:O224))/MAX(O$3:O224))</f>
        <v>-1</v>
      </c>
      <c r="AA224" s="14">
        <f>IF(P224="xx","xx",(P224-MAX(P$3:P224))/MAX(P$3:P224))</f>
        <v>0</v>
      </c>
      <c r="AB224" s="14">
        <f>IF(Q224="xx","xx",(Q224-MAX(Q$3:Q224))/MAX(Q$3:Q224))</f>
        <v>-6.5558259469495242E-2</v>
      </c>
      <c r="AC224" s="14">
        <f>IF(R224="xx","xx",(R224-MAX(R$3:R224))/MAX(R$3:R224))</f>
        <v>-0.1670246593415706</v>
      </c>
      <c r="AD224" s="14" t="str">
        <f>IF(S224="xx","xx",(S224-MAX(S$3:S224))/MAX(S$3:S224))</f>
        <v>xx</v>
      </c>
    </row>
    <row r="225" spans="1:30" x14ac:dyDescent="0.25">
      <c r="A225" s="8">
        <f t="shared" ca="1" si="31"/>
        <v>-1</v>
      </c>
      <c r="B225" s="8">
        <f t="shared" ca="1" si="32"/>
        <v>-1</v>
      </c>
      <c r="C225" s="8">
        <f ca="1">(_xlfn.XLOOKUP(RAND(),Turista!E:E,Turista!A:A,,1,1)-5)/5</f>
        <v>-1</v>
      </c>
      <c r="D225" s="8" cm="1">
        <f t="array" aca="1" ref="D225" ca="1">INDEX('Turista x1000'!A$1:A$2000,RANDBETWEEN(1,2000))</f>
        <v>-0.33900000000000002</v>
      </c>
      <c r="E225" s="9">
        <v>2.6496401087872101E-2</v>
      </c>
      <c r="F225" s="9">
        <v>2.418422282256083E-3</v>
      </c>
      <c r="G225" s="9">
        <v>3.0108651787268403E-2</v>
      </c>
      <c r="L225" s="21">
        <f t="shared" ca="1" si="33"/>
        <v>0</v>
      </c>
      <c r="M225" s="21">
        <f t="shared" ca="1" si="34"/>
        <v>0</v>
      </c>
      <c r="N225" s="21">
        <f t="shared" ca="1" si="35"/>
        <v>0</v>
      </c>
      <c r="O225" s="21">
        <f t="shared" ca="1" si="36"/>
        <v>1.0435808557054555E-68</v>
      </c>
      <c r="P225" s="21">
        <f t="shared" si="37"/>
        <v>295.46228655077402</v>
      </c>
      <c r="Q225" s="21">
        <f t="shared" si="38"/>
        <v>186.95437567076559</v>
      </c>
      <c r="R225" s="21">
        <f t="shared" si="39"/>
        <v>396.67565482715247</v>
      </c>
      <c r="S225" s="21" t="str">
        <f t="shared" si="40"/>
        <v>xx</v>
      </c>
      <c r="W225" s="14">
        <f ca="1">IF(L225="xx","xx",(L225-MAX(L$3:L225))/MAX(L$3:L225))</f>
        <v>-1</v>
      </c>
      <c r="X225" s="14">
        <f ca="1">IF(M225="xx","xx",(M225-MAX(M$3:M225))/MAX(M$3:M225))</f>
        <v>-1</v>
      </c>
      <c r="Y225" s="14">
        <f ca="1">IF(N225="xx","xx",(N225-MAX(N$3:N225))/MAX(N$3:N225))</f>
        <v>-1</v>
      </c>
      <c r="Z225" s="14">
        <f ca="1">IF(O225="xx","xx",(O225-MAX(O$3:O225))/MAX(O$3:O225))</f>
        <v>-1</v>
      </c>
      <c r="AA225" s="14">
        <f>IF(P225="xx","xx",(P225-MAX(P$3:P225))/MAX(P$3:P225))</f>
        <v>0</v>
      </c>
      <c r="AB225" s="14">
        <f>IF(Q225="xx","xx",(Q225-MAX(Q$3:Q225))/MAX(Q$3:Q225))</f>
        <v>-9.4792021895149556E-2</v>
      </c>
      <c r="AC225" s="14">
        <f>IF(R225="xx","xx",(R225-MAX(R$3:R225))/MAX(R$3:R225))</f>
        <v>-0.23252821979309538</v>
      </c>
      <c r="AD225" s="14" t="str">
        <f>IF(S225="xx","xx",(S225-MAX(S$3:S225))/MAX(S$3:S225))</f>
        <v>xx</v>
      </c>
    </row>
    <row r="226" spans="1:30" x14ac:dyDescent="0.25">
      <c r="A226" s="8">
        <f t="shared" ca="1" si="31"/>
        <v>-1</v>
      </c>
      <c r="B226" s="8">
        <f t="shared" ca="1" si="32"/>
        <v>-1</v>
      </c>
      <c r="C226" s="8">
        <f ca="1">(_xlfn.XLOOKUP(RAND(),Turista!E:E,Turista!A:A,,1,1)-5)/5</f>
        <v>-1</v>
      </c>
      <c r="D226" s="8" cm="1">
        <f t="array" aca="1" ref="D226" ca="1">INDEX('Turista x1000'!A$1:A$2000,RANDBETWEEN(1,2000))</f>
        <v>-0.64900000000000002</v>
      </c>
      <c r="E226" s="9">
        <v>1.6365770140917668E-2</v>
      </c>
      <c r="F226" s="9">
        <v>-2.2068575942022495E-3</v>
      </c>
      <c r="G226" s="9">
        <v>6.5294569705013572E-2</v>
      </c>
      <c r="L226" s="21">
        <f t="shared" ca="1" si="33"/>
        <v>0</v>
      </c>
      <c r="M226" s="21">
        <f t="shared" ca="1" si="34"/>
        <v>0</v>
      </c>
      <c r="N226" s="21">
        <f t="shared" ca="1" si="35"/>
        <v>0</v>
      </c>
      <c r="O226" s="21">
        <f t="shared" ca="1" si="36"/>
        <v>6.8980694562130607E-69</v>
      </c>
      <c r="P226" s="21">
        <f t="shared" si="37"/>
        <v>303.29097380156315</v>
      </c>
      <c r="Q226" s="21">
        <f t="shared" si="38"/>
        <v>187.40651029865305</v>
      </c>
      <c r="R226" s="21">
        <f t="shared" si="39"/>
        <v>408.61902399082987</v>
      </c>
      <c r="S226" s="21" t="str">
        <f t="shared" si="40"/>
        <v>xx</v>
      </c>
      <c r="W226" s="14">
        <f ca="1">IF(L226="xx","xx",(L226-MAX(L$3:L226))/MAX(L$3:L226))</f>
        <v>-1</v>
      </c>
      <c r="X226" s="14">
        <f ca="1">IF(M226="xx","xx",(M226-MAX(M$3:M226))/MAX(M$3:M226))</f>
        <v>-1</v>
      </c>
      <c r="Y226" s="14">
        <f ca="1">IF(N226="xx","xx",(N226-MAX(N$3:N226))/MAX(N$3:N226))</f>
        <v>-1</v>
      </c>
      <c r="Z226" s="14">
        <f ca="1">IF(O226="xx","xx",(O226-MAX(O$3:O226))/MAX(O$3:O226))</f>
        <v>-1</v>
      </c>
      <c r="AA226" s="14">
        <f>IF(P226="xx","xx",(P226-MAX(P$3:P226))/MAX(P$3:P226))</f>
        <v>0</v>
      </c>
      <c r="AB226" s="14">
        <f>IF(Q226="xx","xx",(Q226-MAX(Q$3:Q226))/MAX(Q$3:Q226))</f>
        <v>-9.260284675082478E-2</v>
      </c>
      <c r="AC226" s="14">
        <f>IF(R226="xx","xx",(R226-MAX(R$3:R226))/MAX(R$3:R226))</f>
        <v>-0.20942067920629071</v>
      </c>
      <c r="AD226" s="14" t="str">
        <f>IF(S226="xx","xx",(S226-MAX(S$3:S226))/MAX(S$3:S226))</f>
        <v>xx</v>
      </c>
    </row>
    <row r="227" spans="1:30" x14ac:dyDescent="0.25">
      <c r="A227" s="8">
        <f t="shared" ca="1" si="31"/>
        <v>-1</v>
      </c>
      <c r="B227" s="8">
        <f t="shared" ca="1" si="32"/>
        <v>36</v>
      </c>
      <c r="C227" s="8">
        <f ca="1">(_xlfn.XLOOKUP(RAND(),Turista!E:E,Turista!A:A,,1,1)-5)/5</f>
        <v>-1</v>
      </c>
      <c r="D227" s="8" cm="1">
        <f t="array" aca="1" ref="D227" ca="1">INDEX('Turista x1000'!A$1:A$2000,RANDBETWEEN(1,2000))</f>
        <v>-0.58699999999999997</v>
      </c>
      <c r="E227" s="9">
        <v>1.6273503513740462E-2</v>
      </c>
      <c r="F227" s="9">
        <v>1.1517854550197049E-2</v>
      </c>
      <c r="G227" s="9">
        <v>-3.757099007222009E-2</v>
      </c>
      <c r="L227" s="21">
        <f t="shared" ca="1" si="33"/>
        <v>0</v>
      </c>
      <c r="M227" s="21">
        <f t="shared" ca="1" si="34"/>
        <v>0</v>
      </c>
      <c r="N227" s="21">
        <f t="shared" ca="1" si="35"/>
        <v>0</v>
      </c>
      <c r="O227" s="21">
        <f t="shared" ca="1" si="36"/>
        <v>2.4212223791307843E-69</v>
      </c>
      <c r="P227" s="21">
        <f t="shared" si="37"/>
        <v>308.25456416461464</v>
      </c>
      <c r="Q227" s="21">
        <f t="shared" si="38"/>
        <v>186.99293081819752</v>
      </c>
      <c r="R227" s="21">
        <f t="shared" si="39"/>
        <v>435.29962733559375</v>
      </c>
      <c r="S227" s="21" t="str">
        <f t="shared" si="40"/>
        <v>xx</v>
      </c>
      <c r="W227" s="14">
        <f ca="1">IF(L227="xx","xx",(L227-MAX(L$3:L227))/MAX(L$3:L227))</f>
        <v>-1</v>
      </c>
      <c r="X227" s="14">
        <f ca="1">IF(M227="xx","xx",(M227-MAX(M$3:M227))/MAX(M$3:M227))</f>
        <v>-1</v>
      </c>
      <c r="Y227" s="14">
        <f ca="1">IF(N227="xx","xx",(N227-MAX(N$3:N227))/MAX(N$3:N227))</f>
        <v>-1</v>
      </c>
      <c r="Z227" s="14">
        <f ca="1">IF(O227="xx","xx",(O227-MAX(O$3:O227))/MAX(O$3:O227))</f>
        <v>-1</v>
      </c>
      <c r="AA227" s="14">
        <f>IF(P227="xx","xx",(P227-MAX(P$3:P227))/MAX(P$3:P227))</f>
        <v>0</v>
      </c>
      <c r="AB227" s="14">
        <f>IF(Q227="xx","xx",(Q227-MAX(Q$3:Q227))/MAX(Q$3:Q227))</f>
        <v>-9.4605343049430232E-2</v>
      </c>
      <c r="AC227" s="14">
        <f>IF(R227="xx","xx",(R227-MAX(R$3:R227))/MAX(R$3:R227))</f>
        <v>-0.15780014263738351</v>
      </c>
      <c r="AD227" s="14" t="str">
        <f>IF(S227="xx","xx",(S227-MAX(S$3:S227))/MAX(S$3:S227))</f>
        <v>xx</v>
      </c>
    </row>
    <row r="228" spans="1:30" x14ac:dyDescent="0.25">
      <c r="A228" s="8">
        <f t="shared" ca="1" si="31"/>
        <v>1</v>
      </c>
      <c r="B228" s="8">
        <f t="shared" ca="1" si="32"/>
        <v>-1</v>
      </c>
      <c r="C228" s="8">
        <f ca="1">(_xlfn.XLOOKUP(RAND(),Turista!E:E,Turista!A:A,,1,1)-5)/5</f>
        <v>-1</v>
      </c>
      <c r="D228" s="8" cm="1">
        <f t="array" aca="1" ref="D228" ca="1">INDEX('Turista x1000'!A$1:A$2000,RANDBETWEEN(1,2000))</f>
        <v>-0.61099999999999999</v>
      </c>
      <c r="E228" s="9">
        <v>3.2819896966191919E-2</v>
      </c>
      <c r="F228" s="9">
        <v>-2.5364708855688201E-2</v>
      </c>
      <c r="G228" s="9">
        <v>-1.9250372938909854E-2</v>
      </c>
      <c r="L228" s="21">
        <f t="shared" ca="1" si="33"/>
        <v>0</v>
      </c>
      <c r="M228" s="21">
        <f t="shared" ca="1" si="34"/>
        <v>0</v>
      </c>
      <c r="N228" s="21">
        <f t="shared" ca="1" si="35"/>
        <v>0</v>
      </c>
      <c r="O228" s="21">
        <f t="shared" ca="1" si="36"/>
        <v>9.9996484258101399E-70</v>
      </c>
      <c r="P228" s="21">
        <f t="shared" si="37"/>
        <v>313.27094589767404</v>
      </c>
      <c r="Q228" s="21">
        <f t="shared" si="38"/>
        <v>189.14668819727657</v>
      </c>
      <c r="R228" s="21">
        <f t="shared" si="39"/>
        <v>418.94498935852704</v>
      </c>
      <c r="S228" s="21" t="str">
        <f t="shared" si="40"/>
        <v>xx</v>
      </c>
      <c r="W228" s="14">
        <f ca="1">IF(L228="xx","xx",(L228-MAX(L$3:L228))/MAX(L$3:L228))</f>
        <v>-1</v>
      </c>
      <c r="X228" s="14">
        <f ca="1">IF(M228="xx","xx",(M228-MAX(M$3:M228))/MAX(M$3:M228))</f>
        <v>-1</v>
      </c>
      <c r="Y228" s="14">
        <f ca="1">IF(N228="xx","xx",(N228-MAX(N$3:N228))/MAX(N$3:N228))</f>
        <v>-1</v>
      </c>
      <c r="Z228" s="14">
        <f ca="1">IF(O228="xx","xx",(O228-MAX(O$3:O228))/MAX(O$3:O228))</f>
        <v>-1</v>
      </c>
      <c r="AA228" s="14">
        <f>IF(P228="xx","xx",(P228-MAX(P$3:P228))/MAX(P$3:P228))</f>
        <v>0</v>
      </c>
      <c r="AB228" s="14">
        <f>IF(Q228="xx","xx",(Q228-MAX(Q$3:Q228))/MAX(Q$3:Q228))</f>
        <v>-8.4177139080148039E-2</v>
      </c>
      <c r="AC228" s="14">
        <f>IF(R228="xx","xx",(R228-MAX(R$3:R228))/MAX(R$3:R228))</f>
        <v>-0.18944242511717957</v>
      </c>
      <c r="AD228" s="14" t="str">
        <f>IF(S228="xx","xx",(S228-MAX(S$3:S228))/MAX(S$3:S228))</f>
        <v>xx</v>
      </c>
    </row>
    <row r="229" spans="1:30" x14ac:dyDescent="0.25">
      <c r="A229" s="8">
        <f t="shared" ca="1" si="31"/>
        <v>1</v>
      </c>
      <c r="B229" s="8">
        <f t="shared" ca="1" si="32"/>
        <v>-1</v>
      </c>
      <c r="C229" s="8">
        <f ca="1">(_xlfn.XLOOKUP(RAND(),Turista!E:E,Turista!A:A,,1,1)-5)/5</f>
        <v>-1</v>
      </c>
      <c r="D229" s="8" cm="1">
        <f t="array" aca="1" ref="D229" ca="1">INDEX('Turista x1000'!A$1:A$2000,RANDBETWEEN(1,2000))</f>
        <v>-0.35799999999999998</v>
      </c>
      <c r="E229" s="9">
        <v>6.8272352419115334E-2</v>
      </c>
      <c r="F229" s="9">
        <v>-1.1312485983559273E-2</v>
      </c>
      <c r="G229" s="9">
        <v>-1.8980282898323986E-2</v>
      </c>
      <c r="L229" s="21">
        <f t="shared" ca="1" si="33"/>
        <v>0</v>
      </c>
      <c r="M229" s="21">
        <f t="shared" ca="1" si="34"/>
        <v>0</v>
      </c>
      <c r="N229" s="21">
        <f t="shared" ca="1" si="35"/>
        <v>0</v>
      </c>
      <c r="O229" s="21">
        <f t="shared" ca="1" si="36"/>
        <v>3.8898632376401445E-70</v>
      </c>
      <c r="P229" s="21">
        <f t="shared" si="37"/>
        <v>323.55246606453716</v>
      </c>
      <c r="Q229" s="21">
        <f t="shared" si="38"/>
        <v>184.34903752013503</v>
      </c>
      <c r="R229" s="21">
        <f t="shared" si="39"/>
        <v>410.88014207248779</v>
      </c>
      <c r="S229" s="21" t="str">
        <f t="shared" si="40"/>
        <v>xx</v>
      </c>
      <c r="W229" s="14">
        <f ca="1">IF(L229="xx","xx",(L229-MAX(L$3:L229))/MAX(L$3:L229))</f>
        <v>-1</v>
      </c>
      <c r="X229" s="14">
        <f ca="1">IF(M229="xx","xx",(M229-MAX(M$3:M229))/MAX(M$3:M229))</f>
        <v>-1</v>
      </c>
      <c r="Y229" s="14">
        <f ca="1">IF(N229="xx","xx",(N229-MAX(N$3:N229))/MAX(N$3:N229))</f>
        <v>-1</v>
      </c>
      <c r="Z229" s="14">
        <f ca="1">IF(O229="xx","xx",(O229-MAX(O$3:O229))/MAX(O$3:O229))</f>
        <v>-1</v>
      </c>
      <c r="AA229" s="14">
        <f>IF(P229="xx","xx",(P229-MAX(P$3:P229))/MAX(P$3:P229))</f>
        <v>0</v>
      </c>
      <c r="AB229" s="14">
        <f>IF(Q229="xx","xx",(Q229-MAX(Q$3:Q229))/MAX(Q$3:Q229))</f>
        <v>-0.10740671931076347</v>
      </c>
      <c r="AC229" s="14">
        <f>IF(R229="xx","xx",(R229-MAX(R$3:R229))/MAX(R$3:R229))</f>
        <v>-0.20504596072213219</v>
      </c>
      <c r="AD229" s="14" t="str">
        <f>IF(S229="xx","xx",(S229-MAX(S$3:S229))/MAX(S$3:S229))</f>
        <v>xx</v>
      </c>
    </row>
    <row r="230" spans="1:30" x14ac:dyDescent="0.25">
      <c r="A230" s="8">
        <f t="shared" ca="1" si="31"/>
        <v>-1</v>
      </c>
      <c r="B230" s="8">
        <f t="shared" ca="1" si="32"/>
        <v>-1</v>
      </c>
      <c r="C230" s="8">
        <f ca="1">(_xlfn.XLOOKUP(RAND(),Turista!E:E,Turista!A:A,,1,1)-5)/5</f>
        <v>-1</v>
      </c>
      <c r="D230" s="8" cm="1">
        <f t="array" aca="1" ref="D230" ca="1">INDEX('Turista x1000'!A$1:A$2000,RANDBETWEEN(1,2000))</f>
        <v>-0.51400000000000001</v>
      </c>
      <c r="E230" s="9">
        <v>-4.3290435630309876E-3</v>
      </c>
      <c r="F230" s="9">
        <v>-4.5292970171712521E-2</v>
      </c>
      <c r="G230" s="9">
        <v>8.5228584365162341E-3</v>
      </c>
      <c r="L230" s="21">
        <f t="shared" ca="1" si="33"/>
        <v>0</v>
      </c>
      <c r="M230" s="21">
        <f t="shared" ca="1" si="34"/>
        <v>0</v>
      </c>
      <c r="N230" s="21">
        <f t="shared" ca="1" si="35"/>
        <v>0</v>
      </c>
      <c r="O230" s="21">
        <f t="shared" ca="1" si="36"/>
        <v>2.4972921985649729E-70</v>
      </c>
      <c r="P230" s="21">
        <f t="shared" si="37"/>
        <v>345.6421540537691</v>
      </c>
      <c r="Q230" s="21">
        <f t="shared" si="38"/>
        <v>182.26359161710585</v>
      </c>
      <c r="R230" s="21">
        <f t="shared" si="39"/>
        <v>403.08152073864841</v>
      </c>
      <c r="S230" s="21" t="str">
        <f t="shared" si="40"/>
        <v>xx</v>
      </c>
      <c r="W230" s="14">
        <f ca="1">IF(L230="xx","xx",(L230-MAX(L$3:L230))/MAX(L$3:L230))</f>
        <v>-1</v>
      </c>
      <c r="X230" s="14">
        <f ca="1">IF(M230="xx","xx",(M230-MAX(M$3:M230))/MAX(M$3:M230))</f>
        <v>-1</v>
      </c>
      <c r="Y230" s="14">
        <f ca="1">IF(N230="xx","xx",(N230-MAX(N$3:N230))/MAX(N$3:N230))</f>
        <v>-1</v>
      </c>
      <c r="Z230" s="14">
        <f ca="1">IF(O230="xx","xx",(O230-MAX(O$3:O230))/MAX(O$3:O230))</f>
        <v>-1</v>
      </c>
      <c r="AA230" s="14">
        <f>IF(P230="xx","xx",(P230-MAX(P$3:P230))/MAX(P$3:P230))</f>
        <v>0</v>
      </c>
      <c r="AB230" s="14">
        <f>IF(Q230="xx","xx",(Q230-MAX(Q$3:Q230))/MAX(Q$3:Q230))</f>
        <v>-0.1175041682875797</v>
      </c>
      <c r="AC230" s="14">
        <f>IF(R230="xx","xx",(R230-MAX(R$3:R230))/MAX(R$3:R230))</f>
        <v>-0.22013441327879149</v>
      </c>
      <c r="AD230" s="14" t="str">
        <f>IF(S230="xx","xx",(S230-MAX(S$3:S230))/MAX(S$3:S230))</f>
        <v>xx</v>
      </c>
    </row>
    <row r="231" spans="1:30" x14ac:dyDescent="0.25">
      <c r="A231" s="8">
        <f t="shared" ca="1" si="31"/>
        <v>-1</v>
      </c>
      <c r="B231" s="8">
        <f t="shared" ca="1" si="32"/>
        <v>-1</v>
      </c>
      <c r="C231" s="8">
        <f ca="1">(_xlfn.XLOOKUP(RAND(),Turista!E:E,Turista!A:A,,1,1)-5)/5</f>
        <v>-1</v>
      </c>
      <c r="D231" s="8" cm="1">
        <f t="array" aca="1" ref="D231" ca="1">INDEX('Turista x1000'!A$1:A$2000,RANDBETWEEN(1,2000))</f>
        <v>-0.45</v>
      </c>
      <c r="E231" s="9">
        <v>-4.2430867057651867E-2</v>
      </c>
      <c r="F231" s="9">
        <v>1.3792726056625959E-2</v>
      </c>
      <c r="G231" s="9">
        <v>2.3740841202882335E-2</v>
      </c>
      <c r="L231" s="21">
        <f t="shared" ca="1" si="33"/>
        <v>0</v>
      </c>
      <c r="M231" s="21">
        <f t="shared" ca="1" si="34"/>
        <v>0</v>
      </c>
      <c r="N231" s="21">
        <f t="shared" ca="1" si="35"/>
        <v>0</v>
      </c>
      <c r="O231" s="21">
        <f t="shared" ca="1" si="36"/>
        <v>1.2136840085025768E-70</v>
      </c>
      <c r="P231" s="21">
        <f t="shared" si="37"/>
        <v>344.14585411165046</v>
      </c>
      <c r="Q231" s="21">
        <f t="shared" si="38"/>
        <v>174.00833219860309</v>
      </c>
      <c r="R231" s="21">
        <f t="shared" si="39"/>
        <v>406.51692747827957</v>
      </c>
      <c r="S231" s="21" t="str">
        <f t="shared" si="40"/>
        <v>xx</v>
      </c>
      <c r="W231" s="14">
        <f ca="1">IF(L231="xx","xx",(L231-MAX(L$3:L231))/MAX(L$3:L231))</f>
        <v>-1</v>
      </c>
      <c r="X231" s="14">
        <f ca="1">IF(M231="xx","xx",(M231-MAX(M$3:M231))/MAX(M$3:M231))</f>
        <v>-1</v>
      </c>
      <c r="Y231" s="14">
        <f ca="1">IF(N231="xx","xx",(N231-MAX(N$3:N231))/MAX(N$3:N231))</f>
        <v>-1</v>
      </c>
      <c r="Z231" s="14">
        <f ca="1">IF(O231="xx","xx",(O231-MAX(O$3:O231))/MAX(O$3:O231))</f>
        <v>-1</v>
      </c>
      <c r="AA231" s="14">
        <f>IF(P231="xx","xx",(P231-MAX(P$3:P231))/MAX(P$3:P231))</f>
        <v>-4.3290435630310032E-3</v>
      </c>
      <c r="AB231" s="14">
        <f>IF(Q231="xx","xx",(Q231-MAX(Q$3:Q231))/MAX(Q$3:Q231))</f>
        <v>-0.15747502566999094</v>
      </c>
      <c r="AC231" s="14">
        <f>IF(R231="xx","xx",(R231-MAX(R$3:R231))/MAX(R$3:R231))</f>
        <v>-0.213487729283656</v>
      </c>
      <c r="AD231" s="14" t="str">
        <f>IF(S231="xx","xx",(S231-MAX(S$3:S231))/MAX(S$3:S231))</f>
        <v>xx</v>
      </c>
    </row>
    <row r="232" spans="1:30" x14ac:dyDescent="0.25">
      <c r="A232" s="8">
        <f t="shared" ca="1" si="31"/>
        <v>-1</v>
      </c>
      <c r="B232" s="8">
        <f t="shared" ca="1" si="32"/>
        <v>-1</v>
      </c>
      <c r="C232" s="8">
        <f ca="1">(_xlfn.XLOOKUP(RAND(),Turista!E:E,Turista!A:A,,1,1)-5)/5</f>
        <v>-1</v>
      </c>
      <c r="D232" s="8" cm="1">
        <f t="array" aca="1" ref="D232" ca="1">INDEX('Turista x1000'!A$1:A$2000,RANDBETWEEN(1,2000))</f>
        <v>-0.51600000000000001</v>
      </c>
      <c r="E232" s="9">
        <v>1.2797720026035408E-2</v>
      </c>
      <c r="F232" s="9">
        <v>-2.5227528338140903E-3</v>
      </c>
      <c r="G232" s="9">
        <v>-8.2051869894246288E-3</v>
      </c>
      <c r="L232" s="21">
        <f t="shared" ca="1" si="33"/>
        <v>0</v>
      </c>
      <c r="M232" s="21">
        <f t="shared" ca="1" si="34"/>
        <v>0</v>
      </c>
      <c r="N232" s="21">
        <f t="shared" ca="1" si="35"/>
        <v>0</v>
      </c>
      <c r="O232" s="21">
        <f t="shared" ca="1" si="36"/>
        <v>6.6752620467641725E-71</v>
      </c>
      <c r="P232" s="21">
        <f t="shared" si="37"/>
        <v>329.54344712739697</v>
      </c>
      <c r="Q232" s="21">
        <f t="shared" si="38"/>
        <v>176.40838145618878</v>
      </c>
      <c r="R232" s="21">
        <f t="shared" si="39"/>
        <v>416.16798129982504</v>
      </c>
      <c r="S232" s="21" t="str">
        <f t="shared" si="40"/>
        <v>xx</v>
      </c>
      <c r="W232" s="14">
        <f ca="1">IF(L232="xx","xx",(L232-MAX(L$3:L232))/MAX(L$3:L232))</f>
        <v>-1</v>
      </c>
      <c r="X232" s="14">
        <f ca="1">IF(M232="xx","xx",(M232-MAX(M$3:M232))/MAX(M$3:M232))</f>
        <v>-1</v>
      </c>
      <c r="Y232" s="14">
        <f ca="1">IF(N232="xx","xx",(N232-MAX(N$3:N232))/MAX(N$3:N232))</f>
        <v>-1</v>
      </c>
      <c r="Z232" s="14">
        <f ca="1">IF(O232="xx","xx",(O232-MAX(O$3:O232))/MAX(O$3:O232))</f>
        <v>-1</v>
      </c>
      <c r="AA232" s="14">
        <f>IF(P232="xx","xx",(P232-MAX(P$3:P232))/MAX(P$3:P232))</f>
        <v>-4.6576225548773109E-2</v>
      </c>
      <c r="AB232" s="14">
        <f>IF(Q232="xx","xx",(Q232-MAX(Q$3:Q232))/MAX(Q$3:Q232))</f>
        <v>-0.14585430950319134</v>
      </c>
      <c r="AC232" s="14">
        <f>IF(R232="xx","xx",(R232-MAX(R$3:R232))/MAX(R$3:R232))</f>
        <v>-0.19481526636046087</v>
      </c>
      <c r="AD232" s="14" t="str">
        <f>IF(S232="xx","xx",(S232-MAX(S$3:S232))/MAX(S$3:S232))</f>
        <v>xx</v>
      </c>
    </row>
    <row r="233" spans="1:30" x14ac:dyDescent="0.25">
      <c r="A233" s="8">
        <f t="shared" ca="1" si="31"/>
        <v>-1</v>
      </c>
      <c r="B233" s="8">
        <f t="shared" ca="1" si="32"/>
        <v>-1</v>
      </c>
      <c r="C233" s="8">
        <f ca="1">(_xlfn.XLOOKUP(RAND(),Turista!E:E,Turista!A:A,,1,1)-5)/5</f>
        <v>-1</v>
      </c>
      <c r="D233" s="8" cm="1">
        <f t="array" aca="1" ref="D233" ca="1">INDEX('Turista x1000'!A$1:A$2000,RANDBETWEEN(1,2000))</f>
        <v>-0.48</v>
      </c>
      <c r="E233" s="9">
        <v>3.6338379031195522E-3</v>
      </c>
      <c r="F233" s="9">
        <v>1.1747915084563854E-2</v>
      </c>
      <c r="G233" s="9">
        <v>2.6541093004467609E-2</v>
      </c>
      <c r="L233" s="21">
        <f t="shared" ca="1" si="33"/>
        <v>0</v>
      </c>
      <c r="M233" s="21">
        <f t="shared" ca="1" si="34"/>
        <v>0</v>
      </c>
      <c r="N233" s="21">
        <f t="shared" ca="1" si="35"/>
        <v>0</v>
      </c>
      <c r="O233" s="21">
        <f t="shared" ca="1" si="36"/>
        <v>3.2308268306338595E-71</v>
      </c>
      <c r="P233" s="21">
        <f t="shared" si="37"/>
        <v>333.760851900148</v>
      </c>
      <c r="Q233" s="21">
        <f t="shared" si="38"/>
        <v>175.96334671196163</v>
      </c>
      <c r="R233" s="21">
        <f t="shared" si="39"/>
        <v>412.75324519424862</v>
      </c>
      <c r="S233" s="21" t="str">
        <f t="shared" si="40"/>
        <v>xx</v>
      </c>
      <c r="W233" s="14">
        <f ca="1">IF(L233="xx","xx",(L233-MAX(L$3:L233))/MAX(L$3:L233))</f>
        <v>-1</v>
      </c>
      <c r="X233" s="14">
        <f ca="1">IF(M233="xx","xx",(M233-MAX(M$3:M233))/MAX(M$3:M233))</f>
        <v>-1</v>
      </c>
      <c r="Y233" s="14">
        <f ca="1">IF(N233="xx","xx",(N233-MAX(N$3:N233))/MAX(N$3:N233))</f>
        <v>-1</v>
      </c>
      <c r="Z233" s="14">
        <f ca="1">IF(O233="xx","xx",(O233-MAX(O$3:O233))/MAX(O$3:O233))</f>
        <v>-1</v>
      </c>
      <c r="AA233" s="14">
        <f>IF(P233="xx","xx",(P233-MAX(P$3:P233))/MAX(P$3:P233))</f>
        <v>-3.4374575017180387E-2</v>
      </c>
      <c r="AB233" s="14">
        <f>IF(Q233="xx","xx",(Q233-MAX(Q$3:Q233))/MAX(Q$3:Q233))</f>
        <v>-0.14800910796438221</v>
      </c>
      <c r="AC233" s="14">
        <f>IF(R233="xx","xx",(R233-MAX(R$3:R233))/MAX(R$3:R233))</f>
        <v>-0.20142195766100332</v>
      </c>
      <c r="AD233" s="14" t="str">
        <f>IF(S233="xx","xx",(S233-MAX(S$3:S233))/MAX(S$3:S233))</f>
        <v>xx</v>
      </c>
    </row>
    <row r="234" spans="1:30" x14ac:dyDescent="0.25">
      <c r="A234" s="8">
        <f t="shared" ca="1" si="31"/>
        <v>-1</v>
      </c>
      <c r="B234" s="8">
        <f t="shared" ca="1" si="32"/>
        <v>-1</v>
      </c>
      <c r="C234" s="8">
        <f ca="1">(_xlfn.XLOOKUP(RAND(),Turista!E:E,Turista!A:A,,1,1)-5)/5</f>
        <v>-1</v>
      </c>
      <c r="D234" s="8" cm="1">
        <f t="array" aca="1" ref="D234" ca="1">INDEX('Turista x1000'!A$1:A$2000,RANDBETWEEN(1,2000))</f>
        <v>-0.50600000000000001</v>
      </c>
      <c r="E234" s="9">
        <v>-2.7511804357138514E-2</v>
      </c>
      <c r="F234" s="9">
        <v>4.2261398378828696E-2</v>
      </c>
      <c r="G234" s="9">
        <v>1.6638823213592113E-2</v>
      </c>
      <c r="L234" s="21">
        <f t="shared" ca="1" si="33"/>
        <v>0</v>
      </c>
      <c r="M234" s="21">
        <f t="shared" ca="1" si="34"/>
        <v>0</v>
      </c>
      <c r="N234" s="21">
        <f t="shared" ca="1" si="35"/>
        <v>0</v>
      </c>
      <c r="O234" s="21">
        <f t="shared" ca="1" si="36"/>
        <v>1.6800299519296069E-71</v>
      </c>
      <c r="P234" s="21">
        <f t="shared" si="37"/>
        <v>334.97368473436023</v>
      </c>
      <c r="Q234" s="21">
        <f t="shared" si="38"/>
        <v>178.03054916712944</v>
      </c>
      <c r="R234" s="21">
        <f t="shared" si="39"/>
        <v>423.70816746284498</v>
      </c>
      <c r="S234" s="21" t="str">
        <f t="shared" si="40"/>
        <v>xx</v>
      </c>
      <c r="W234" s="14">
        <f ca="1">IF(L234="xx","xx",(L234-MAX(L$3:L234))/MAX(L$3:L234))</f>
        <v>-1</v>
      </c>
      <c r="X234" s="14">
        <f ca="1">IF(M234="xx","xx",(M234-MAX(M$3:M234))/MAX(M$3:M234))</f>
        <v>-1</v>
      </c>
      <c r="Y234" s="14">
        <f ca="1">IF(N234="xx","xx",(N234-MAX(N$3:N234))/MAX(N$3:N234))</f>
        <v>-1</v>
      </c>
      <c r="Z234" s="14">
        <f ca="1">IF(O234="xx","xx",(O234-MAX(O$3:O234))/MAX(O$3:O234))</f>
        <v>-1</v>
      </c>
      <c r="AA234" s="14">
        <f>IF(P234="xx","xx",(P234-MAX(P$3:P234))/MAX(P$3:P234))</f>
        <v>-3.0865648747661872E-2</v>
      </c>
      <c r="AB234" s="14">
        <f>IF(Q234="xx","xx",(Q234-MAX(Q$3:Q234))/MAX(Q$3:Q234))</f>
        <v>-0.13799999131192592</v>
      </c>
      <c r="AC234" s="14">
        <f>IF(R234="xx","xx",(R234-MAX(R$3:R234))/MAX(R$3:R234))</f>
        <v>-0.18022682356795838</v>
      </c>
      <c r="AD234" s="14" t="str">
        <f>IF(S234="xx","xx",(S234-MAX(S$3:S234))/MAX(S$3:S234))</f>
        <v>xx</v>
      </c>
    </row>
    <row r="235" spans="1:30" x14ac:dyDescent="0.25">
      <c r="A235" s="8">
        <f t="shared" ca="1" si="31"/>
        <v>1</v>
      </c>
      <c r="B235" s="8">
        <f t="shared" ca="1" si="32"/>
        <v>-1</v>
      </c>
      <c r="C235" s="8">
        <f ca="1">(_xlfn.XLOOKUP(RAND(),Turista!E:E,Turista!A:A,,1,1)-5)/5</f>
        <v>-1</v>
      </c>
      <c r="D235" s="8" cm="1">
        <f t="array" aca="1" ref="D235" ca="1">INDEX('Turista x1000'!A$1:A$2000,RANDBETWEEN(1,2000))</f>
        <v>-0.35799999999999998</v>
      </c>
      <c r="E235" s="9">
        <v>3.7836938353497107E-2</v>
      </c>
      <c r="F235" s="9">
        <v>-6.7238886276799192E-4</v>
      </c>
      <c r="G235" s="9">
        <v>-1.0418906439804143E-2</v>
      </c>
      <c r="L235" s="21">
        <f t="shared" ca="1" si="33"/>
        <v>0</v>
      </c>
      <c r="M235" s="21">
        <f t="shared" ca="1" si="34"/>
        <v>0</v>
      </c>
      <c r="N235" s="21">
        <f t="shared" ca="1" si="35"/>
        <v>0</v>
      </c>
      <c r="O235" s="21">
        <f t="shared" ca="1" si="36"/>
        <v>8.2993479625322585E-72</v>
      </c>
      <c r="P235" s="21">
        <f t="shared" si="37"/>
        <v>325.75795425515872</v>
      </c>
      <c r="Q235" s="21">
        <f t="shared" si="38"/>
        <v>185.55436912908314</v>
      </c>
      <c r="R235" s="21">
        <f t="shared" si="39"/>
        <v>430.75817275541436</v>
      </c>
      <c r="S235" s="21" t="str">
        <f t="shared" si="40"/>
        <v>xx</v>
      </c>
      <c r="W235" s="14">
        <f ca="1">IF(L235="xx","xx",(L235-MAX(L$3:L235))/MAX(L$3:L235))</f>
        <v>-1</v>
      </c>
      <c r="X235" s="14">
        <f ca="1">IF(M235="xx","xx",(M235-MAX(M$3:M235))/MAX(M$3:M235))</f>
        <v>-1</v>
      </c>
      <c r="Y235" s="14">
        <f ca="1">IF(N235="xx","xx",(N235-MAX(N$3:N235))/MAX(N$3:N235))</f>
        <v>-1</v>
      </c>
      <c r="Z235" s="14">
        <f ca="1">IF(O235="xx","xx",(O235-MAX(O$3:O235))/MAX(O$3:O235))</f>
        <v>-1</v>
      </c>
      <c r="AA235" s="14">
        <f>IF(P235="xx","xx",(P235-MAX(P$3:P235))/MAX(P$3:P235))</f>
        <v>-5.7528283415098545E-2</v>
      </c>
      <c r="AB235" s="14">
        <f>IF(Q235="xx","xx",(Q235-MAX(Q$3:Q235))/MAX(Q$3:Q235))</f>
        <v>-0.10157066554220542</v>
      </c>
      <c r="AC235" s="14">
        <f>IF(R235="xx","xx",(R235-MAX(R$3:R235))/MAX(R$3:R235))</f>
        <v>-0.16658676261006072</v>
      </c>
      <c r="AD235" s="14" t="str">
        <f>IF(S235="xx","xx",(S235-MAX(S$3:S235))/MAX(S$3:S235))</f>
        <v>xx</v>
      </c>
    </row>
    <row r="236" spans="1:30" x14ac:dyDescent="0.25">
      <c r="A236" s="8">
        <f t="shared" ca="1" si="31"/>
        <v>-1</v>
      </c>
      <c r="B236" s="8">
        <f t="shared" ca="1" si="32"/>
        <v>-1</v>
      </c>
      <c r="C236" s="8">
        <f ca="1">(_xlfn.XLOOKUP(RAND(),Turista!E:E,Turista!A:A,,1,1)-5)/5</f>
        <v>-1</v>
      </c>
      <c r="D236" s="8" cm="1">
        <f t="array" aca="1" ref="D236" ca="1">INDEX('Turista x1000'!A$1:A$2000,RANDBETWEEN(1,2000))</f>
        <v>-0.54700000000000004</v>
      </c>
      <c r="E236" s="9">
        <v>3.5148456110933202E-2</v>
      </c>
      <c r="F236" s="9">
        <v>-5.7164263781284141E-3</v>
      </c>
      <c r="G236" s="9">
        <v>-3.6351339116789227E-2</v>
      </c>
      <c r="L236" s="21">
        <f t="shared" ca="1" si="33"/>
        <v>0</v>
      </c>
      <c r="M236" s="21">
        <f t="shared" ca="1" si="34"/>
        <v>0</v>
      </c>
      <c r="N236" s="21">
        <f t="shared" ca="1" si="35"/>
        <v>0</v>
      </c>
      <c r="O236" s="21">
        <f t="shared" ca="1" si="36"/>
        <v>5.3281813919457102E-72</v>
      </c>
      <c r="P236" s="21">
        <f t="shared" si="37"/>
        <v>338.08363788847248</v>
      </c>
      <c r="Q236" s="21">
        <f t="shared" si="38"/>
        <v>185.42960443784281</v>
      </c>
      <c r="R236" s="21">
        <f t="shared" si="39"/>
        <v>426.2701436552947</v>
      </c>
      <c r="S236" s="21" t="str">
        <f t="shared" si="40"/>
        <v>xx</v>
      </c>
      <c r="W236" s="14">
        <f ca="1">IF(L236="xx","xx",(L236-MAX(L$3:L236))/MAX(L$3:L236))</f>
        <v>-1</v>
      </c>
      <c r="X236" s="14">
        <f ca="1">IF(M236="xx","xx",(M236-MAX(M$3:M236))/MAX(M$3:M236))</f>
        <v>-1</v>
      </c>
      <c r="Y236" s="14">
        <f ca="1">IF(N236="xx","xx",(N236-MAX(N$3:N236))/MAX(N$3:N236))</f>
        <v>-1</v>
      </c>
      <c r="Z236" s="14">
        <f ca="1">IF(O236="xx","xx",(O236-MAX(O$3:O236))/MAX(O$3:O236))</f>
        <v>-1</v>
      </c>
      <c r="AA236" s="14">
        <f>IF(P236="xx","xx",(P236-MAX(P$3:P236))/MAX(P$3:P236))</f>
        <v>-2.1868039174761069E-2</v>
      </c>
      <c r="AB236" s="14">
        <f>IF(Q236="xx","xx",(Q236-MAX(Q$3:Q236))/MAX(Q$3:Q236))</f>
        <v>-0.10217475942067887</v>
      </c>
      <c r="AC236" s="14">
        <f>IF(R236="xx","xx",(R236-MAX(R$3:R236))/MAX(R$3:R236))</f>
        <v>-0.17527001715612081</v>
      </c>
      <c r="AD236" s="14" t="str">
        <f>IF(S236="xx","xx",(S236-MAX(S$3:S236))/MAX(S$3:S236))</f>
        <v>xx</v>
      </c>
    </row>
    <row r="237" spans="1:30" x14ac:dyDescent="0.25">
      <c r="A237" s="8">
        <f t="shared" ca="1" si="31"/>
        <v>1</v>
      </c>
      <c r="B237" s="8">
        <f t="shared" ca="1" si="32"/>
        <v>-1</v>
      </c>
      <c r="C237" s="8">
        <f ca="1">(_xlfn.XLOOKUP(RAND(),Turista!E:E,Turista!A:A,,1,1)-5)/5</f>
        <v>-1</v>
      </c>
      <c r="D237" s="8" cm="1">
        <f t="array" aca="1" ref="D237" ca="1">INDEX('Turista x1000'!A$1:A$2000,RANDBETWEEN(1,2000))</f>
        <v>-0.49</v>
      </c>
      <c r="E237" s="9">
        <v>-3.7583280781893214E-3</v>
      </c>
      <c r="F237" s="9">
        <v>1.6986969085183823E-2</v>
      </c>
      <c r="G237" s="9">
        <v>-1.7703961480953101E-2</v>
      </c>
      <c r="L237" s="21">
        <f t="shared" ca="1" si="33"/>
        <v>0</v>
      </c>
      <c r="M237" s="21">
        <f t="shared" ca="1" si="34"/>
        <v>0</v>
      </c>
      <c r="N237" s="21">
        <f t="shared" ca="1" si="35"/>
        <v>0</v>
      </c>
      <c r="O237" s="21">
        <f t="shared" ca="1" si="36"/>
        <v>2.4136661705514064E-72</v>
      </c>
      <c r="P237" s="21">
        <f t="shared" si="37"/>
        <v>349.96675579662008</v>
      </c>
      <c r="Q237" s="21">
        <f t="shared" si="38"/>
        <v>184.3696097557484</v>
      </c>
      <c r="R237" s="21">
        <f t="shared" si="39"/>
        <v>410.77465310791865</v>
      </c>
      <c r="S237" s="21" t="str">
        <f t="shared" si="40"/>
        <v>xx</v>
      </c>
      <c r="W237" s="14">
        <f ca="1">IF(L237="xx","xx",(L237-MAX(L$3:L237))/MAX(L$3:L237))</f>
        <v>-1</v>
      </c>
      <c r="X237" s="14">
        <f ca="1">IF(M237="xx","xx",(M237-MAX(M$3:M237))/MAX(M$3:M237))</f>
        <v>-1</v>
      </c>
      <c r="Y237" s="14">
        <f ca="1">IF(N237="xx","xx",(N237-MAX(N$3:N237))/MAX(N$3:N237))</f>
        <v>-1</v>
      </c>
      <c r="Z237" s="14">
        <f ca="1">IF(O237="xx","xx",(O237-MAX(O$3:O237))/MAX(O$3:O237))</f>
        <v>-1</v>
      </c>
      <c r="AA237" s="14">
        <f>IF(P237="xx","xx",(P237-MAX(P$3:P237))/MAX(P$3:P237))</f>
        <v>0</v>
      </c>
      <c r="AB237" s="14">
        <f>IF(Q237="xx","xx",(Q237-MAX(Q$3:Q237))/MAX(Q$3:Q237))</f>
        <v>-0.10730711130887603</v>
      </c>
      <c r="AC237" s="14">
        <f>IF(R237="xx","xx",(R237-MAX(R$3:R237))/MAX(R$3:R237))</f>
        <v>-0.20525005644226238</v>
      </c>
      <c r="AD237" s="14" t="str">
        <f>IF(S237="xx","xx",(S237-MAX(S$3:S237))/MAX(S$3:S237))</f>
        <v>xx</v>
      </c>
    </row>
    <row r="238" spans="1:30" x14ac:dyDescent="0.25">
      <c r="A238" s="8">
        <f t="shared" ca="1" si="31"/>
        <v>-1</v>
      </c>
      <c r="B238" s="8">
        <f t="shared" ca="1" si="32"/>
        <v>-1</v>
      </c>
      <c r="C238" s="8">
        <f ca="1">(_xlfn.XLOOKUP(RAND(),Turista!E:E,Turista!A:A,,1,1)-5)/5</f>
        <v>-1</v>
      </c>
      <c r="D238" s="8" cm="1">
        <f t="array" aca="1" ref="D238" ca="1">INDEX('Turista x1000'!A$1:A$2000,RANDBETWEEN(1,2000))</f>
        <v>-0.54800000000000004</v>
      </c>
      <c r="E238" s="9">
        <v>-6.6261140911709426E-2</v>
      </c>
      <c r="F238" s="9">
        <v>-9.1250100744542095E-3</v>
      </c>
      <c r="G238" s="9">
        <v>-1.8854815005977632E-2</v>
      </c>
      <c r="L238" s="21">
        <f t="shared" ca="1" si="33"/>
        <v>0</v>
      </c>
      <c r="M238" s="21">
        <f t="shared" ca="1" si="34"/>
        <v>0</v>
      </c>
      <c r="N238" s="21">
        <f t="shared" ca="1" si="35"/>
        <v>0</v>
      </c>
      <c r="O238" s="21">
        <f t="shared" ca="1" si="36"/>
        <v>1.2309697469812172E-72</v>
      </c>
      <c r="P238" s="21">
        <f t="shared" si="37"/>
        <v>348.65146591187681</v>
      </c>
      <c r="Q238" s="21">
        <f t="shared" si="38"/>
        <v>187.5014906169167</v>
      </c>
      <c r="R238" s="21">
        <f t="shared" si="39"/>
        <v>403.5023144719442</v>
      </c>
      <c r="S238" s="21" t="str">
        <f t="shared" si="40"/>
        <v>xx</v>
      </c>
      <c r="W238" s="14">
        <f ca="1">IF(L238="xx","xx",(L238-MAX(L$3:L238))/MAX(L$3:L238))</f>
        <v>-1</v>
      </c>
      <c r="X238" s="14">
        <f ca="1">IF(M238="xx","xx",(M238-MAX(M$3:M238))/MAX(M$3:M238))</f>
        <v>-1</v>
      </c>
      <c r="Y238" s="14">
        <f ca="1">IF(N238="xx","xx",(N238-MAX(N$3:N238))/MAX(N$3:N238))</f>
        <v>-1</v>
      </c>
      <c r="Z238" s="14">
        <f ca="1">IF(O238="xx","xx",(O238-MAX(O$3:O238))/MAX(O$3:O238))</f>
        <v>-1</v>
      </c>
      <c r="AA238" s="14">
        <f>IF(P238="xx","xx",(P238-MAX(P$3:P238))/MAX(P$3:P238))</f>
        <v>-3.7583280781893287E-3</v>
      </c>
      <c r="AB238" s="14">
        <f>IF(Q238="xx","xx",(Q238-MAX(Q$3:Q238))/MAX(Q$3:Q238))</f>
        <v>-9.2142964806116501E-2</v>
      </c>
      <c r="AC238" s="14">
        <f>IF(R238="xx","xx",(R238-MAX(R$3:R238))/MAX(R$3:R238))</f>
        <v>-0.21932027882999819</v>
      </c>
      <c r="AD238" s="14" t="str">
        <f>IF(S238="xx","xx",(S238-MAX(S$3:S238))/MAX(S$3:S238))</f>
        <v>xx</v>
      </c>
    </row>
    <row r="239" spans="1:30" x14ac:dyDescent="0.25">
      <c r="A239" s="8">
        <f t="shared" ca="1" si="31"/>
        <v>-1</v>
      </c>
      <c r="B239" s="8">
        <f t="shared" ca="1" si="32"/>
        <v>-1</v>
      </c>
      <c r="C239" s="8">
        <f ca="1">(_xlfn.XLOOKUP(RAND(),Turista!E:E,Turista!A:A,,1,1)-5)/5</f>
        <v>-1</v>
      </c>
      <c r="D239" s="8" cm="1">
        <f t="array" aca="1" ref="D239" ca="1">INDEX('Turista x1000'!A$1:A$2000,RANDBETWEEN(1,2000))</f>
        <v>-0.38</v>
      </c>
      <c r="E239" s="9">
        <v>-5.0830648424051716E-3</v>
      </c>
      <c r="F239" s="9">
        <v>2.622912173425318E-2</v>
      </c>
      <c r="G239" s="9">
        <v>2.7548481059327612E-2</v>
      </c>
      <c r="L239" s="21">
        <f t="shared" ca="1" si="33"/>
        <v>0</v>
      </c>
      <c r="M239" s="21">
        <f t="shared" ca="1" si="34"/>
        <v>0</v>
      </c>
      <c r="N239" s="21">
        <f t="shared" ca="1" si="35"/>
        <v>0</v>
      </c>
      <c r="O239" s="21">
        <f t="shared" ca="1" si="36"/>
        <v>5.5639832563551012E-73</v>
      </c>
      <c r="P239" s="21">
        <f t="shared" si="37"/>
        <v>325.54942200001591</v>
      </c>
      <c r="Q239" s="21">
        <f t="shared" si="38"/>
        <v>185.79053762606216</v>
      </c>
      <c r="R239" s="21">
        <f t="shared" si="39"/>
        <v>395.89435297809189</v>
      </c>
      <c r="S239" s="21" t="str">
        <f t="shared" si="40"/>
        <v>xx</v>
      </c>
      <c r="W239" s="14">
        <f ca="1">IF(L239="xx","xx",(L239-MAX(L$3:L239))/MAX(L$3:L239))</f>
        <v>-1</v>
      </c>
      <c r="X239" s="14">
        <f ca="1">IF(M239="xx","xx",(M239-MAX(M$3:M239))/MAX(M$3:M239))</f>
        <v>-1</v>
      </c>
      <c r="Y239" s="14">
        <f ca="1">IF(N239="xx","xx",(N239-MAX(N$3:N239))/MAX(N$3:N239))</f>
        <v>-1</v>
      </c>
      <c r="Z239" s="14">
        <f ca="1">IF(O239="xx","xx",(O239-MAX(O$3:O239))/MAX(O$3:O239))</f>
        <v>-1</v>
      </c>
      <c r="AA239" s="14">
        <f>IF(P239="xx","xx",(P239-MAX(P$3:P239))/MAX(P$3:P239))</f>
        <v>-6.9770437883517361E-2</v>
      </c>
      <c r="AB239" s="14">
        <f>IF(Q239="xx","xx",(Q239-MAX(Q$3:Q239))/MAX(Q$3:Q239))</f>
        <v>-0.10042716939842476</v>
      </c>
      <c r="AC239" s="14">
        <f>IF(R239="xx","xx",(R239-MAX(R$3:R239))/MAX(R$3:R239))</f>
        <v>-0.23403985055157675</v>
      </c>
      <c r="AD239" s="14" t="str">
        <f>IF(S239="xx","xx",(S239-MAX(S$3:S239))/MAX(S$3:S239))</f>
        <v>xx</v>
      </c>
    </row>
    <row r="240" spans="1:30" x14ac:dyDescent="0.25">
      <c r="A240" s="8">
        <f t="shared" ca="1" si="31"/>
        <v>-1</v>
      </c>
      <c r="B240" s="8">
        <f t="shared" ca="1" si="32"/>
        <v>-1</v>
      </c>
      <c r="C240" s="8">
        <f ca="1">(_xlfn.XLOOKUP(RAND(),Turista!E:E,Turista!A:A,,1,1)-5)/5</f>
        <v>-1</v>
      </c>
      <c r="D240" s="8" cm="1">
        <f t="array" aca="1" ref="D240" ca="1">INDEX('Turista x1000'!A$1:A$2000,RANDBETWEEN(1,2000))</f>
        <v>-0.38</v>
      </c>
      <c r="E240" s="9">
        <v>-9.1012358802642135E-2</v>
      </c>
      <c r="F240" s="9">
        <v>9.7233225368638099E-3</v>
      </c>
      <c r="G240" s="9">
        <v>2.0810739360144215E-2</v>
      </c>
      <c r="L240" s="21">
        <f t="shared" ca="1" si="33"/>
        <v>0</v>
      </c>
      <c r="M240" s="21">
        <f t="shared" ca="1" si="34"/>
        <v>0</v>
      </c>
      <c r="N240" s="21">
        <f t="shared" ca="1" si="35"/>
        <v>0</v>
      </c>
      <c r="O240" s="21">
        <f t="shared" ca="1" si="36"/>
        <v>3.4496696189401628E-73</v>
      </c>
      <c r="P240" s="21">
        <f t="shared" si="37"/>
        <v>323.8946331785823</v>
      </c>
      <c r="Q240" s="21">
        <f t="shared" si="38"/>
        <v>190.66366025452848</v>
      </c>
      <c r="R240" s="21">
        <f t="shared" si="39"/>
        <v>406.80064106260363</v>
      </c>
      <c r="S240" s="21" t="str">
        <f t="shared" si="40"/>
        <v>xx</v>
      </c>
      <c r="W240" s="14">
        <f ca="1">IF(L240="xx","xx",(L240-MAX(L$3:L240))/MAX(L$3:L240))</f>
        <v>-1</v>
      </c>
      <c r="X240" s="14">
        <f ca="1">IF(M240="xx","xx",(M240-MAX(M$3:M240))/MAX(M$3:M240))</f>
        <v>-1</v>
      </c>
      <c r="Y240" s="14">
        <f ca="1">IF(N240="xx","xx",(N240-MAX(N$3:N240))/MAX(N$3:N240))</f>
        <v>-1</v>
      </c>
      <c r="Z240" s="14">
        <f ca="1">IF(O240="xx","xx",(O240-MAX(O$3:O240))/MAX(O$3:O240))</f>
        <v>-1</v>
      </c>
      <c r="AA240" s="14">
        <f>IF(P240="xx","xx",(P240-MAX(P$3:P240))/MAX(P$3:P240))</f>
        <v>-7.4498855066077632E-2</v>
      </c>
      <c r="AB240" s="14">
        <f>IF(Q240="xx","xx",(Q240-MAX(Q$3:Q240))/MAX(Q$3:Q240))</f>
        <v>-7.6832164115749391E-2</v>
      </c>
      <c r="AC240" s="14">
        <f>IF(R240="xx","xx",(R240-MAX(R$3:R240))/MAX(R$3:R240))</f>
        <v>-0.21293881188229707</v>
      </c>
      <c r="AD240" s="14" t="str">
        <f>IF(S240="xx","xx",(S240-MAX(S$3:S240))/MAX(S$3:S240))</f>
        <v>xx</v>
      </c>
    </row>
    <row r="241" spans="1:30" x14ac:dyDescent="0.25">
      <c r="A241" s="8">
        <f t="shared" ca="1" si="31"/>
        <v>1</v>
      </c>
      <c r="B241" s="8">
        <f t="shared" ca="1" si="32"/>
        <v>-1</v>
      </c>
      <c r="C241" s="8">
        <f ca="1">(_xlfn.XLOOKUP(RAND(),Turista!E:E,Turista!A:A,,1,1)-5)/5</f>
        <v>-1</v>
      </c>
      <c r="D241" s="8" cm="1">
        <f t="array" aca="1" ref="D241" ca="1">INDEX('Turista x1000'!A$1:A$2000,RANDBETWEEN(1,2000))</f>
        <v>-0.54500000000000004</v>
      </c>
      <c r="E241" s="9">
        <v>9.2822174372179767E-2</v>
      </c>
      <c r="F241" s="9">
        <v>5.8700505880158182E-3</v>
      </c>
      <c r="G241" s="9">
        <v>1.0797817903334117E-3</v>
      </c>
      <c r="L241" s="21">
        <f t="shared" ca="1" si="33"/>
        <v>0</v>
      </c>
      <c r="M241" s="21">
        <f t="shared" ca="1" si="34"/>
        <v>0</v>
      </c>
      <c r="N241" s="21">
        <f t="shared" ca="1" si="35"/>
        <v>0</v>
      </c>
      <c r="O241" s="21">
        <f t="shared" ca="1" si="36"/>
        <v>2.138795163742901E-73</v>
      </c>
      <c r="P241" s="21">
        <f t="shared" si="37"/>
        <v>294.416218609483</v>
      </c>
      <c r="Q241" s="21">
        <f t="shared" si="38"/>
        <v>192.51754451924228</v>
      </c>
      <c r="R241" s="21">
        <f t="shared" si="39"/>
        <v>415.26646317529708</v>
      </c>
      <c r="S241" s="21" t="str">
        <f t="shared" si="40"/>
        <v>xx</v>
      </c>
      <c r="W241" s="14">
        <f ca="1">IF(L241="xx","xx",(L241-MAX(L$3:L241))/MAX(L$3:L241))</f>
        <v>-1</v>
      </c>
      <c r="X241" s="14">
        <f ca="1">IF(M241="xx","xx",(M241-MAX(M$3:M241))/MAX(M$3:M241))</f>
        <v>-1</v>
      </c>
      <c r="Y241" s="14">
        <f ca="1">IF(N241="xx","xx",(N241-MAX(N$3:N241))/MAX(N$3:N241))</f>
        <v>-1</v>
      </c>
      <c r="Z241" s="14">
        <f ca="1">IF(O241="xx","xx",(O241-MAX(O$3:O241))/MAX(O$3:O241))</f>
        <v>-1</v>
      </c>
      <c r="AA241" s="14">
        <f>IF(P241="xx","xx",(P241-MAX(P$3:P241))/MAX(P$3:P241))</f>
        <v>-0.15873089734105991</v>
      </c>
      <c r="AB241" s="14">
        <f>IF(Q241="xx","xx",(Q241-MAX(Q$3:Q241))/MAX(Q$3:Q241))</f>
        <v>-6.7855905491788285E-2</v>
      </c>
      <c r="AC241" s="14">
        <f>IF(R241="xx","xx",(R241-MAX(R$3:R241))/MAX(R$3:R241))</f>
        <v>-0.19655948663589409</v>
      </c>
      <c r="AD241" s="14" t="str">
        <f>IF(S241="xx","xx",(S241-MAX(S$3:S241))/MAX(S$3:S241))</f>
        <v>xx</v>
      </c>
    </row>
    <row r="242" spans="1:30" x14ac:dyDescent="0.25">
      <c r="A242" s="8">
        <f t="shared" ca="1" si="31"/>
        <v>1</v>
      </c>
      <c r="B242" s="8">
        <f t="shared" ca="1" si="32"/>
        <v>-1</v>
      </c>
      <c r="C242" s="8">
        <f ca="1">(_xlfn.XLOOKUP(RAND(),Turista!E:E,Turista!A:A,,1,1)-5)/5</f>
        <v>-1</v>
      </c>
      <c r="D242" s="8" cm="1">
        <f t="array" aca="1" ref="D242" ca="1">INDEX('Turista x1000'!A$1:A$2000,RANDBETWEEN(1,2000))</f>
        <v>-0.59099999999999997</v>
      </c>
      <c r="E242" s="9">
        <v>3.1928260743823156E-2</v>
      </c>
      <c r="F242" s="9">
        <v>5.9800552541213747E-3</v>
      </c>
      <c r="G242" s="9">
        <v>3.4981333489573441E-2</v>
      </c>
      <c r="L242" s="21">
        <f t="shared" ca="1" si="33"/>
        <v>0</v>
      </c>
      <c r="M242" s="21">
        <f t="shared" ca="1" si="34"/>
        <v>0</v>
      </c>
      <c r="N242" s="21">
        <f t="shared" ca="1" si="35"/>
        <v>0</v>
      </c>
      <c r="O242" s="21">
        <f t="shared" ca="1" si="36"/>
        <v>9.731517995030198E-74</v>
      </c>
      <c r="P242" s="21">
        <f t="shared" si="37"/>
        <v>321.7445721912502</v>
      </c>
      <c r="Q242" s="21">
        <f t="shared" si="38"/>
        <v>193.64763224465082</v>
      </c>
      <c r="R242" s="21">
        <f t="shared" si="39"/>
        <v>415.71486034036991</v>
      </c>
      <c r="S242" s="21" t="str">
        <f t="shared" si="40"/>
        <v>xx</v>
      </c>
      <c r="W242" s="14">
        <f ca="1">IF(L242="xx","xx",(L242-MAX(L$3:L242))/MAX(L$3:L242))</f>
        <v>-1</v>
      </c>
      <c r="X242" s="14">
        <f ca="1">IF(M242="xx","xx",(M242-MAX(M$3:M242))/MAX(M$3:M242))</f>
        <v>-1</v>
      </c>
      <c r="Y242" s="14">
        <f ca="1">IF(N242="xx","xx",(N242-MAX(N$3:N242))/MAX(N$3:N242))</f>
        <v>-1</v>
      </c>
      <c r="Z242" s="14">
        <f ca="1">IF(O242="xx","xx",(O242-MAX(O$3:O242))/MAX(O$3:O242))</f>
        <v>-1</v>
      </c>
      <c r="AA242" s="14">
        <f>IF(P242="xx","xx",(P242-MAX(P$3:P242))/MAX(P$3:P242))</f>
        <v>-8.064247000012463E-2</v>
      </c>
      <c r="AB242" s="14">
        <f>IF(Q242="xx","xx",(Q242-MAX(Q$3:Q242))/MAX(Q$3:Q242))</f>
        <v>-6.238417250170486E-2</v>
      </c>
      <c r="AC242" s="14">
        <f>IF(R242="xx","xx",(R242-MAX(R$3:R242))/MAX(R$3:R242))</f>
        <v>-0.19569194619994743</v>
      </c>
      <c r="AD242" s="14" t="str">
        <f>IF(S242="xx","xx",(S242-MAX(S$3:S242))/MAX(S$3:S242))</f>
        <v>xx</v>
      </c>
    </row>
    <row r="243" spans="1:30" x14ac:dyDescent="0.25">
      <c r="A243" s="8">
        <f t="shared" ca="1" si="31"/>
        <v>-1</v>
      </c>
      <c r="B243" s="8">
        <f t="shared" ca="1" si="32"/>
        <v>-1</v>
      </c>
      <c r="C243" s="8">
        <f ca="1">(_xlfn.XLOOKUP(RAND(),Turista!E:E,Turista!A:A,,1,1)-5)/5</f>
        <v>-1</v>
      </c>
      <c r="D243" s="8" cm="1">
        <f t="array" aca="1" ref="D243" ca="1">INDEX('Turista x1000'!A$1:A$2000,RANDBETWEEN(1,2000))</f>
        <v>-0.42799999999999999</v>
      </c>
      <c r="E243" s="9">
        <v>1.2756165780123618E-2</v>
      </c>
      <c r="F243" s="9">
        <v>4.417179846689212E-3</v>
      </c>
      <c r="G243" s="9">
        <v>3.1251449463521652E-2</v>
      </c>
      <c r="L243" s="21">
        <f t="shared" ca="1" si="33"/>
        <v>0</v>
      </c>
      <c r="M243" s="21">
        <f t="shared" ca="1" si="34"/>
        <v>0</v>
      </c>
      <c r="N243" s="21">
        <f t="shared" ca="1" si="35"/>
        <v>0</v>
      </c>
      <c r="O243" s="21">
        <f t="shared" ca="1" si="36"/>
        <v>3.9801908599673517E-74</v>
      </c>
      <c r="P243" s="21">
        <f t="shared" si="37"/>
        <v>332.01731678508224</v>
      </c>
      <c r="Q243" s="21">
        <f t="shared" si="38"/>
        <v>194.8056557853036</v>
      </c>
      <c r="R243" s="21">
        <f t="shared" si="39"/>
        <v>430.25712050650782</v>
      </c>
      <c r="S243" s="21" t="str">
        <f t="shared" si="40"/>
        <v>xx</v>
      </c>
      <c r="W243" s="14">
        <f ca="1">IF(L243="xx","xx",(L243-MAX(L$3:L243))/MAX(L$3:L243))</f>
        <v>-1</v>
      </c>
      <c r="X243" s="14">
        <f ca="1">IF(M243="xx","xx",(M243-MAX(M$3:M243))/MAX(M$3:M243))</f>
        <v>-1</v>
      </c>
      <c r="Y243" s="14">
        <f ca="1">IF(N243="xx","xx",(N243-MAX(N$3:N243))/MAX(N$3:N243))</f>
        <v>-1</v>
      </c>
      <c r="Z243" s="14">
        <f ca="1">IF(O243="xx","xx",(O243-MAX(O$3:O243))/MAX(O$3:O243))</f>
        <v>-1</v>
      </c>
      <c r="AA243" s="14">
        <f>IF(P243="xx","xx",(P243-MAX(P$3:P243))/MAX(P$3:P243))</f>
        <v>-5.1288983065491463E-2</v>
      </c>
      <c r="AB243" s="14">
        <f>IF(Q243="xx","xx",(Q243-MAX(Q$3:Q243))/MAX(Q$3:Q243))</f>
        <v>-5.6777178046126371E-2</v>
      </c>
      <c r="AC243" s="14">
        <f>IF(R243="xx","xx",(R243-MAX(R$3:R243))/MAX(R$3:R243))</f>
        <v>-0.16755617794161806</v>
      </c>
      <c r="AD243" s="14" t="str">
        <f>IF(S243="xx","xx",(S243-MAX(S$3:S243))/MAX(S$3:S243))</f>
        <v>xx</v>
      </c>
    </row>
    <row r="244" spans="1:30" x14ac:dyDescent="0.25">
      <c r="A244" s="8">
        <f t="shared" ca="1" si="31"/>
        <v>1</v>
      </c>
      <c r="B244" s="8">
        <f t="shared" ca="1" si="32"/>
        <v>-1</v>
      </c>
      <c r="C244" s="8">
        <f ca="1">(_xlfn.XLOOKUP(RAND(),Turista!E:E,Turista!A:A,,1,1)-5)/5</f>
        <v>-1</v>
      </c>
      <c r="D244" s="8" cm="1">
        <f t="array" aca="1" ref="D244" ca="1">INDEX('Turista x1000'!A$1:A$2000,RANDBETWEEN(1,2000))</f>
        <v>-0.41899999999999998</v>
      </c>
      <c r="E244" s="9">
        <v>2.6681942192220864E-2</v>
      </c>
      <c r="F244" s="9">
        <v>2.9342086665419487E-2</v>
      </c>
      <c r="G244" s="9">
        <v>-4.6172998727211922E-3</v>
      </c>
      <c r="L244" s="21">
        <f t="shared" ca="1" si="33"/>
        <v>0</v>
      </c>
      <c r="M244" s="21">
        <f t="shared" ca="1" si="34"/>
        <v>0</v>
      </c>
      <c r="N244" s="21">
        <f t="shared" ca="1" si="35"/>
        <v>0</v>
      </c>
      <c r="O244" s="21">
        <f t="shared" ca="1" si="36"/>
        <v>2.2766691719013254E-74</v>
      </c>
      <c r="P244" s="21">
        <f t="shared" si="37"/>
        <v>336.25258471986456</v>
      </c>
      <c r="Q244" s="21">
        <f t="shared" si="38"/>
        <v>195.66614740205952</v>
      </c>
      <c r="R244" s="21">
        <f t="shared" si="39"/>
        <v>443.70327916433729</v>
      </c>
      <c r="S244" s="21" t="str">
        <f t="shared" si="40"/>
        <v>xx</v>
      </c>
      <c r="W244" s="14">
        <f ca="1">IF(L244="xx","xx",(L244-MAX(L$3:L244))/MAX(L$3:L244))</f>
        <v>-1</v>
      </c>
      <c r="X244" s="14">
        <f ca="1">IF(M244="xx","xx",(M244-MAX(M$3:M244))/MAX(M$3:M244))</f>
        <v>-1</v>
      </c>
      <c r="Y244" s="14">
        <f ca="1">IF(N244="xx","xx",(N244-MAX(N$3:N244))/MAX(N$3:N244))</f>
        <v>-1</v>
      </c>
      <c r="Z244" s="14">
        <f ca="1">IF(O244="xx","xx",(O244-MAX(O$3:O244))/MAX(O$3:O244))</f>
        <v>-1</v>
      </c>
      <c r="AA244" s="14">
        <f>IF(P244="xx","xx",(P244-MAX(P$3:P244))/MAX(P$3:P244))</f>
        <v>-3.918706805604525E-2</v>
      </c>
      <c r="AB244" s="14">
        <f>IF(Q244="xx","xx",(Q244-MAX(Q$3:Q244))/MAX(Q$3:Q244))</f>
        <v>-5.2610793206054378E-2</v>
      </c>
      <c r="AC244" s="14">
        <f>IF(R244="xx","xx",(R244-MAX(R$3:R244))/MAX(R$3:R244))</f>
        <v>-0.14154110190533972</v>
      </c>
      <c r="AD244" s="14" t="str">
        <f>IF(S244="xx","xx",(S244-MAX(S$3:S244))/MAX(S$3:S244))</f>
        <v>xx</v>
      </c>
    </row>
    <row r="245" spans="1:30" x14ac:dyDescent="0.25">
      <c r="A245" s="8">
        <f t="shared" ca="1" si="31"/>
        <v>-1</v>
      </c>
      <c r="B245" s="8">
        <f t="shared" ca="1" si="32"/>
        <v>-1</v>
      </c>
      <c r="C245" s="8">
        <f ca="1">(_xlfn.XLOOKUP(RAND(),Turista!E:E,Turista!A:A,,1,1)-5)/5</f>
        <v>2</v>
      </c>
      <c r="D245" s="8" cm="1">
        <f t="array" aca="1" ref="D245" ca="1">INDEX('Turista x1000'!A$1:A$2000,RANDBETWEEN(1,2000))</f>
        <v>-0.46600000000000003</v>
      </c>
      <c r="E245" s="9">
        <v>-6.5799915933732245E-2</v>
      </c>
      <c r="F245" s="9">
        <v>1.920254325111781E-3</v>
      </c>
      <c r="G245" s="9">
        <v>2.6323695592149754E-3</v>
      </c>
      <c r="L245" s="21">
        <f t="shared" ca="1" si="33"/>
        <v>0</v>
      </c>
      <c r="M245" s="21">
        <f t="shared" ca="1" si="34"/>
        <v>0</v>
      </c>
      <c r="N245" s="21">
        <f t="shared" ca="1" si="35"/>
        <v>0</v>
      </c>
      <c r="O245" s="21">
        <f t="shared" ca="1" si="36"/>
        <v>1.3227447888746701E-74</v>
      </c>
      <c r="P245" s="21">
        <f t="shared" si="37"/>
        <v>345.22445674734485</v>
      </c>
      <c r="Q245" s="21">
        <f t="shared" si="38"/>
        <v>201.40740045661948</v>
      </c>
      <c r="R245" s="21">
        <f t="shared" si="39"/>
        <v>441.6545680699258</v>
      </c>
      <c r="S245" s="21" t="str">
        <f t="shared" si="40"/>
        <v>xx</v>
      </c>
      <c r="W245" s="14">
        <f ca="1">IF(L245="xx","xx",(L245-MAX(L$3:L245))/MAX(L$3:L245))</f>
        <v>-1</v>
      </c>
      <c r="X245" s="14">
        <f ca="1">IF(M245="xx","xx",(M245-MAX(M$3:M245))/MAX(M$3:M245))</f>
        <v>-1</v>
      </c>
      <c r="Y245" s="14">
        <f ca="1">IF(N245="xx","xx",(N245-MAX(N$3:N245))/MAX(N$3:N245))</f>
        <v>-1</v>
      </c>
      <c r="Z245" s="14">
        <f ca="1">IF(O245="xx","xx",(O245-MAX(O$3:O245))/MAX(O$3:O245))</f>
        <v>-1</v>
      </c>
      <c r="AA245" s="14">
        <f>IF(P245="xx","xx",(P245-MAX(P$3:P245))/MAX(P$3:P245))</f>
        <v>-1.3550712948378374E-2</v>
      </c>
      <c r="AB245" s="14">
        <f>IF(Q245="xx","xx",(Q245-MAX(Q$3:Q245))/MAX(Q$3:Q245))</f>
        <v>-2.4812416994423457E-2</v>
      </c>
      <c r="AC245" s="14">
        <f>IF(R245="xx","xx",(R245-MAX(R$3:R245))/MAX(R$3:R245))</f>
        <v>-0.1455048640662486</v>
      </c>
      <c r="AD245" s="14" t="str">
        <f>IF(S245="xx","xx",(S245-MAX(S$3:S245))/MAX(S$3:S245))</f>
        <v>xx</v>
      </c>
    </row>
    <row r="246" spans="1:30" x14ac:dyDescent="0.25">
      <c r="A246" s="8">
        <f t="shared" ca="1" si="31"/>
        <v>1</v>
      </c>
      <c r="B246" s="8">
        <f t="shared" ca="1" si="32"/>
        <v>-1</v>
      </c>
      <c r="C246" s="8">
        <f ca="1">(_xlfn.XLOOKUP(RAND(),Turista!E:E,Turista!A:A,,1,1)-5)/5</f>
        <v>-1</v>
      </c>
      <c r="D246" s="8" cm="1">
        <f t="array" aca="1" ref="D246" ca="1">INDEX('Turista x1000'!A$1:A$2000,RANDBETWEEN(1,2000))</f>
        <v>-0.51100000000000001</v>
      </c>
      <c r="E246" s="9">
        <v>6.550708486409107E-2</v>
      </c>
      <c r="F246" s="9">
        <v>2.3168848055022728E-2</v>
      </c>
      <c r="G246" s="9">
        <v>-3.3394248456137809E-3</v>
      </c>
      <c r="L246" s="21">
        <f t="shared" ca="1" si="33"/>
        <v>0</v>
      </c>
      <c r="M246" s="21">
        <f t="shared" ca="1" si="34"/>
        <v>0</v>
      </c>
      <c r="N246" s="21">
        <f t="shared" ca="1" si="35"/>
        <v>0</v>
      </c>
      <c r="O246" s="21">
        <f t="shared" ca="1" si="36"/>
        <v>7.0634571725907387E-75</v>
      </c>
      <c r="P246" s="21">
        <f t="shared" si="37"/>
        <v>322.50871651510118</v>
      </c>
      <c r="Q246" s="21">
        <f t="shared" si="38"/>
        <v>201.79415388845584</v>
      </c>
      <c r="R246" s="21">
        <f t="shared" si="39"/>
        <v>442.81716611060131</v>
      </c>
      <c r="S246" s="21" t="str">
        <f t="shared" si="40"/>
        <v>xx</v>
      </c>
      <c r="W246" s="14">
        <f ca="1">IF(L246="xx","xx",(L246-MAX(L$3:L246))/MAX(L$3:L246))</f>
        <v>-1</v>
      </c>
      <c r="X246" s="14">
        <f ca="1">IF(M246="xx","xx",(M246-MAX(M$3:M246))/MAX(M$3:M246))</f>
        <v>-1</v>
      </c>
      <c r="Y246" s="14">
        <f ca="1">IF(N246="xx","xx",(N246-MAX(N$3:N246))/MAX(N$3:N246))</f>
        <v>-1</v>
      </c>
      <c r="Z246" s="14">
        <f ca="1">IF(O246="xx","xx",(O246-MAX(O$3:O246))/MAX(O$3:O246))</f>
        <v>-1</v>
      </c>
      <c r="AA246" s="14">
        <f>IF(P246="xx","xx",(P246-MAX(P$3:P246))/MAX(P$3:P246))</f>
        <v>-7.8458993109265143E-2</v>
      </c>
      <c r="AB246" s="14">
        <f>IF(Q246="xx","xx",(Q246-MAX(Q$3:Q246))/MAX(Q$3:Q246))</f>
        <v>-2.2939808820361646E-2</v>
      </c>
      <c r="AC246" s="14">
        <f>IF(R246="xx","xx",(R246-MAX(R$3:R246))/MAX(R$3:R246))</f>
        <v>-0.14325551708191936</v>
      </c>
      <c r="AD246" s="14" t="str">
        <f>IF(S246="xx","xx",(S246-MAX(S$3:S246))/MAX(S$3:S246))</f>
        <v>xx</v>
      </c>
    </row>
    <row r="247" spans="1:30" x14ac:dyDescent="0.25">
      <c r="A247" s="8">
        <f t="shared" ca="1" si="31"/>
        <v>1</v>
      </c>
      <c r="B247" s="8">
        <f t="shared" ca="1" si="32"/>
        <v>-1</v>
      </c>
      <c r="C247" s="8">
        <f ca="1">(_xlfn.XLOOKUP(RAND(),Turista!E:E,Turista!A:A,,1,1)-5)/5</f>
        <v>1</v>
      </c>
      <c r="D247" s="8" cm="1">
        <f t="array" aca="1" ref="D247" ca="1">INDEX('Turista x1000'!A$1:A$2000,RANDBETWEEN(1,2000))</f>
        <v>-0.54</v>
      </c>
      <c r="E247" s="9">
        <v>3.4844371097806137E-2</v>
      </c>
      <c r="F247" s="9">
        <v>-1.0329291574748378E-2</v>
      </c>
      <c r="G247" s="9">
        <v>1.8482185241821769E-2</v>
      </c>
      <c r="L247" s="21">
        <f t="shared" ca="1" si="33"/>
        <v>0</v>
      </c>
      <c r="M247" s="21">
        <f t="shared" ca="1" si="34"/>
        <v>0</v>
      </c>
      <c r="N247" s="21">
        <f t="shared" ca="1" si="35"/>
        <v>0</v>
      </c>
      <c r="O247" s="21">
        <f t="shared" ca="1" si="36"/>
        <v>3.4540305573968713E-75</v>
      </c>
      <c r="P247" s="21">
        <f t="shared" si="37"/>
        <v>343.63532237726503</v>
      </c>
      <c r="Q247" s="21">
        <f t="shared" si="38"/>
        <v>206.46949197828934</v>
      </c>
      <c r="R247" s="21">
        <f t="shared" si="39"/>
        <v>441.33841146402727</v>
      </c>
      <c r="S247" s="21" t="str">
        <f t="shared" si="40"/>
        <v>xx</v>
      </c>
      <c r="W247" s="14">
        <f ca="1">IF(L247="xx","xx",(L247-MAX(L$3:L247))/MAX(L$3:L247))</f>
        <v>-1</v>
      </c>
      <c r="X247" s="14">
        <f ca="1">IF(M247="xx","xx",(M247-MAX(M$3:M247))/MAX(M$3:M247))</f>
        <v>-1</v>
      </c>
      <c r="Y247" s="14">
        <f ca="1">IF(N247="xx","xx",(N247-MAX(N$3:N247))/MAX(N$3:N247))</f>
        <v>-1</v>
      </c>
      <c r="Z247" s="14">
        <f ca="1">IF(O247="xx","xx",(O247-MAX(O$3:O247))/MAX(O$3:O247))</f>
        <v>-1</v>
      </c>
      <c r="AA247" s="14">
        <f>IF(P247="xx","xx",(P247-MAX(P$3:P247))/MAX(P$3:P247))</f>
        <v>-1.8091528165133788E-2</v>
      </c>
      <c r="AB247" s="14">
        <f>IF(Q247="xx","xx",(Q247-MAX(Q$3:Q247))/MAX(Q$3:Q247))</f>
        <v>-3.0244971030917123E-4</v>
      </c>
      <c r="AC247" s="14">
        <f>IF(R247="xx","xx",(R247-MAX(R$3:R247))/MAX(R$3:R247))</f>
        <v>-0.14611655089451853</v>
      </c>
      <c r="AD247" s="14" t="str">
        <f>IF(S247="xx","xx",(S247-MAX(S$3:S247))/MAX(S$3:S247))</f>
        <v>xx</v>
      </c>
    </row>
    <row r="248" spans="1:30" x14ac:dyDescent="0.25">
      <c r="A248" s="8">
        <f t="shared" ca="1" si="31"/>
        <v>-1</v>
      </c>
      <c r="B248" s="8">
        <f t="shared" ca="1" si="32"/>
        <v>-1</v>
      </c>
      <c r="C248" s="8">
        <f ca="1">(_xlfn.XLOOKUP(RAND(),Turista!E:E,Turista!A:A,,1,1)-5)/5</f>
        <v>-1</v>
      </c>
      <c r="D248" s="8" cm="1">
        <f t="array" aca="1" ref="D248" ca="1">INDEX('Turista x1000'!A$1:A$2000,RANDBETWEEN(1,2000))</f>
        <v>-0.54200000000000004</v>
      </c>
      <c r="E248" s="9">
        <v>-3.6953965585006299E-2</v>
      </c>
      <c r="F248" s="9">
        <v>1.9560707124440802E-2</v>
      </c>
      <c r="G248" s="9">
        <v>7.3698979674696741E-2</v>
      </c>
      <c r="L248" s="21">
        <f t="shared" ca="1" si="33"/>
        <v>0</v>
      </c>
      <c r="M248" s="21">
        <f t="shared" ca="1" si="34"/>
        <v>0</v>
      </c>
      <c r="N248" s="21">
        <f t="shared" ca="1" si="35"/>
        <v>0</v>
      </c>
      <c r="O248" s="21">
        <f t="shared" ca="1" si="36"/>
        <v>1.5888540564025608E-75</v>
      </c>
      <c r="P248" s="21">
        <f t="shared" si="37"/>
        <v>355.6090790724927</v>
      </c>
      <c r="Q248" s="21">
        <f t="shared" si="38"/>
        <v>204.33680839435542</v>
      </c>
      <c r="R248" s="21">
        <f t="shared" si="39"/>
        <v>449.49530973903677</v>
      </c>
      <c r="S248" s="21" t="str">
        <f t="shared" si="40"/>
        <v>xx</v>
      </c>
      <c r="W248" s="14">
        <f ca="1">IF(L248="xx","xx",(L248-MAX(L$3:L248))/MAX(L$3:L248))</f>
        <v>-1</v>
      </c>
      <c r="X248" s="14">
        <f ca="1">IF(M248="xx","xx",(M248-MAX(M$3:M248))/MAX(M$3:M248))</f>
        <v>-1</v>
      </c>
      <c r="Y248" s="14">
        <f ca="1">IF(N248="xx","xx",(N248-MAX(N$3:N248))/MAX(N$3:N248))</f>
        <v>-1</v>
      </c>
      <c r="Z248" s="14">
        <f ca="1">IF(O248="xx","xx",(O248-MAX(O$3:O248))/MAX(O$3:O248))</f>
        <v>-1</v>
      </c>
      <c r="AA248" s="14">
        <f>IF(P248="xx","xx",(P248-MAX(P$3:P248))/MAX(P$3:P248))</f>
        <v>0</v>
      </c>
      <c r="AB248" s="14">
        <f>IF(Q248="xx","xx",(Q248-MAX(Q$3:Q248))/MAX(Q$3:Q248))</f>
        <v>-1.0628617193813084E-2</v>
      </c>
      <c r="AC248" s="14">
        <f>IF(R248="xx","xx",(R248-MAX(R$3:R248))/MAX(R$3:R248))</f>
        <v>-0.13033491881322534</v>
      </c>
      <c r="AD248" s="14" t="str">
        <f>IF(S248="xx","xx",(S248-MAX(S$3:S248))/MAX(S$3:S248))</f>
        <v>xx</v>
      </c>
    </row>
    <row r="249" spans="1:30" x14ac:dyDescent="0.25">
      <c r="A249" s="8">
        <f t="shared" ca="1" si="31"/>
        <v>-1</v>
      </c>
      <c r="B249" s="8">
        <f t="shared" ca="1" si="32"/>
        <v>-1</v>
      </c>
      <c r="C249" s="8">
        <f ca="1">(_xlfn.XLOOKUP(RAND(),Turista!E:E,Turista!A:A,,1,1)-5)/5</f>
        <v>-1</v>
      </c>
      <c r="D249" s="8" cm="1">
        <f t="array" aca="1" ref="D249" ca="1">INDEX('Turista x1000'!A$1:A$2000,RANDBETWEEN(1,2000))</f>
        <v>-0.627</v>
      </c>
      <c r="E249" s="9">
        <v>5.8051985470921608E-3</v>
      </c>
      <c r="F249" s="9">
        <v>3.6226332925901383E-2</v>
      </c>
      <c r="G249" s="9">
        <v>7.53310056996499E-2</v>
      </c>
      <c r="L249" s="21">
        <f t="shared" ca="1" si="33"/>
        <v>0</v>
      </c>
      <c r="M249" s="21">
        <f t="shared" ca="1" si="34"/>
        <v>0</v>
      </c>
      <c r="N249" s="21">
        <f t="shared" ca="1" si="35"/>
        <v>0</v>
      </c>
      <c r="O249" s="21">
        <f t="shared" ca="1" si="36"/>
        <v>7.2769515783237281E-76</v>
      </c>
      <c r="P249" s="21">
        <f t="shared" si="37"/>
        <v>342.46791340273205</v>
      </c>
      <c r="Q249" s="21">
        <f t="shared" si="38"/>
        <v>208.33378085810037</v>
      </c>
      <c r="R249" s="21">
        <f t="shared" si="39"/>
        <v>482.62265543536557</v>
      </c>
      <c r="S249" s="21" t="str">
        <f t="shared" si="40"/>
        <v>xx</v>
      </c>
      <c r="W249" s="14">
        <f ca="1">IF(L249="xx","xx",(L249-MAX(L$3:L249))/MAX(L$3:L249))</f>
        <v>-1</v>
      </c>
      <c r="X249" s="14">
        <f ca="1">IF(M249="xx","xx",(M249-MAX(M$3:M249))/MAX(M$3:M249))</f>
        <v>-1</v>
      </c>
      <c r="Y249" s="14">
        <f ca="1">IF(N249="xx","xx",(N249-MAX(N$3:N249))/MAX(N$3:N249))</f>
        <v>-1</v>
      </c>
      <c r="Z249" s="14">
        <f ca="1">IF(O249="xx","xx",(O249-MAX(O$3:O249))/MAX(O$3:O249))</f>
        <v>-1</v>
      </c>
      <c r="AA249" s="14">
        <f>IF(P249="xx","xx",(P249-MAX(P$3:P249))/MAX(P$3:P249))</f>
        <v>-3.6953965585006229E-2</v>
      </c>
      <c r="AB249" s="14">
        <f>IF(Q249="xx","xx",(Q249-MAX(Q$3:Q249))/MAX(Q$3:Q249))</f>
        <v>0</v>
      </c>
      <c r="AC249" s="14">
        <f>IF(R249="xx","xx",(R249-MAX(R$3:R249))/MAX(R$3:R249))</f>
        <v>-6.6241489671047732E-2</v>
      </c>
      <c r="AD249" s="14" t="str">
        <f>IF(S249="xx","xx",(S249-MAX(S$3:S249))/MAX(S$3:S249))</f>
        <v>xx</v>
      </c>
    </row>
    <row r="250" spans="1:30" x14ac:dyDescent="0.25">
      <c r="A250" s="8">
        <f t="shared" ca="1" si="31"/>
        <v>1</v>
      </c>
      <c r="B250" s="8">
        <f t="shared" ca="1" si="32"/>
        <v>-1</v>
      </c>
      <c r="C250" s="8">
        <f ca="1">(_xlfn.XLOOKUP(RAND(),Turista!E:E,Turista!A:A,,1,1)-5)/5</f>
        <v>2</v>
      </c>
      <c r="D250" s="8" cm="1">
        <f t="array" aca="1" ref="D250" ca="1">INDEX('Turista x1000'!A$1:A$2000,RANDBETWEEN(1,2000))</f>
        <v>-0.56599999999999995</v>
      </c>
      <c r="E250" s="9">
        <v>1.384942240284337E-2</v>
      </c>
      <c r="F250" s="9">
        <v>1.1929198053777235E-3</v>
      </c>
      <c r="G250" s="9">
        <v>3.9896629987719479E-2</v>
      </c>
      <c r="L250" s="21">
        <f t="shared" ca="1" si="33"/>
        <v>0</v>
      </c>
      <c r="M250" s="21">
        <f t="shared" ca="1" si="34"/>
        <v>0</v>
      </c>
      <c r="N250" s="21">
        <f t="shared" ca="1" si="35"/>
        <v>0</v>
      </c>
      <c r="O250" s="21">
        <f t="shared" ca="1" si="36"/>
        <v>2.7143029387147507E-76</v>
      </c>
      <c r="P250" s="21">
        <f t="shared" si="37"/>
        <v>344.4560076360433</v>
      </c>
      <c r="Q250" s="21">
        <f t="shared" si="38"/>
        <v>215.88094976317768</v>
      </c>
      <c r="R250" s="21">
        <f t="shared" si="39"/>
        <v>518.97910544274725</v>
      </c>
      <c r="S250" s="21" t="str">
        <f t="shared" si="40"/>
        <v>xx</v>
      </c>
      <c r="W250" s="14">
        <f ca="1">IF(L250="xx","xx",(L250-MAX(L$3:L250))/MAX(L$3:L250))</f>
        <v>-1</v>
      </c>
      <c r="X250" s="14">
        <f ca="1">IF(M250="xx","xx",(M250-MAX(M$3:M250))/MAX(M$3:M250))</f>
        <v>-1</v>
      </c>
      <c r="Y250" s="14">
        <f ca="1">IF(N250="xx","xx",(N250-MAX(N$3:N250))/MAX(N$3:N250))</f>
        <v>-1</v>
      </c>
      <c r="Z250" s="14">
        <f ca="1">IF(O250="xx","xx",(O250-MAX(O$3:O250))/MAX(O$3:O250))</f>
        <v>-1</v>
      </c>
      <c r="AA250" s="14">
        <f>IF(P250="xx","xx",(P250-MAX(P$3:P250))/MAX(P$3:P250))</f>
        <v>-3.1363292145237379E-2</v>
      </c>
      <c r="AB250" s="14">
        <f>IF(Q250="xx","xx",(Q250-MAX(Q$3:Q250))/MAX(Q$3:Q250))</f>
        <v>0</v>
      </c>
      <c r="AC250" s="14">
        <f>IF(R250="xx","xx",(R250-MAX(R$3:R250))/MAX(R$3:R250))</f>
        <v>0</v>
      </c>
      <c r="AD250" s="14" t="str">
        <f>IF(S250="xx","xx",(S250-MAX(S$3:S250))/MAX(S$3:S250))</f>
        <v>xx</v>
      </c>
    </row>
    <row r="251" spans="1:30" x14ac:dyDescent="0.25">
      <c r="A251" s="8">
        <f t="shared" ca="1" si="31"/>
        <v>-1</v>
      </c>
      <c r="B251" s="8">
        <f t="shared" ca="1" si="32"/>
        <v>-1</v>
      </c>
      <c r="C251" s="8">
        <f ca="1">(_xlfn.XLOOKUP(RAND(),Turista!E:E,Turista!A:A,,1,1)-5)/5</f>
        <v>1</v>
      </c>
      <c r="D251" s="8" cm="1">
        <f t="array" aca="1" ref="D251" ca="1">INDEX('Turista x1000'!A$1:A$2000,RANDBETWEEN(1,2000))</f>
        <v>-0.504</v>
      </c>
      <c r="E251" s="9">
        <v>6.005646773274953E-2</v>
      </c>
      <c r="F251" s="9">
        <v>-1.9298761540831322E-2</v>
      </c>
      <c r="G251" s="9">
        <v>-4.5930482533481976E-2</v>
      </c>
      <c r="L251" s="21">
        <f t="shared" ca="1" si="33"/>
        <v>0</v>
      </c>
      <c r="M251" s="21">
        <f t="shared" ca="1" si="34"/>
        <v>0</v>
      </c>
      <c r="N251" s="21">
        <f t="shared" ca="1" si="35"/>
        <v>0</v>
      </c>
      <c r="O251" s="21">
        <f t="shared" ca="1" si="36"/>
        <v>1.1780074754022019E-76</v>
      </c>
      <c r="P251" s="21">
        <f t="shared" si="37"/>
        <v>349.22652438499188</v>
      </c>
      <c r="Q251" s="21">
        <f t="shared" si="38"/>
        <v>216.13847842375392</v>
      </c>
      <c r="R251" s="21">
        <f t="shared" si="39"/>
        <v>539.68462278395418</v>
      </c>
      <c r="S251" s="21" t="str">
        <f t="shared" si="40"/>
        <v>xx</v>
      </c>
      <c r="W251" s="14">
        <f ca="1">IF(L251="xx","xx",(L251-MAX(L$3:L251))/MAX(L$3:L251))</f>
        <v>-1</v>
      </c>
      <c r="X251" s="14">
        <f ca="1">IF(M251="xx","xx",(M251-MAX(M$3:M251))/MAX(M$3:M251))</f>
        <v>-1</v>
      </c>
      <c r="Y251" s="14">
        <f ca="1">IF(N251="xx","xx",(N251-MAX(N$3:N251))/MAX(N$3:N251))</f>
        <v>-1</v>
      </c>
      <c r="Z251" s="14">
        <f ca="1">IF(O251="xx","xx",(O251-MAX(O$3:O251))/MAX(O$3:O251))</f>
        <v>-1</v>
      </c>
      <c r="AA251" s="14">
        <f>IF(P251="xx","xx",(P251-MAX(P$3:P251))/MAX(P$3:P251))</f>
        <v>-1.794823322325725E-2</v>
      </c>
      <c r="AB251" s="14">
        <f>IF(Q251="xx","xx",(Q251-MAX(Q$3:Q251))/MAX(Q$3:Q251))</f>
        <v>0</v>
      </c>
      <c r="AC251" s="14">
        <f>IF(R251="xx","xx",(R251-MAX(R$3:R251))/MAX(R$3:R251))</f>
        <v>0</v>
      </c>
      <c r="AD251" s="14" t="str">
        <f>IF(S251="xx","xx",(S251-MAX(S$3:S251))/MAX(S$3:S251))</f>
        <v>xx</v>
      </c>
    </row>
    <row r="252" spans="1:30" x14ac:dyDescent="0.25">
      <c r="A252" s="8">
        <f t="shared" ca="1" si="31"/>
        <v>-1</v>
      </c>
      <c r="B252" s="8">
        <f t="shared" ca="1" si="32"/>
        <v>-1</v>
      </c>
      <c r="C252" s="8">
        <f ca="1">(_xlfn.XLOOKUP(RAND(),Turista!E:E,Turista!A:A,,1,1)-5)/5</f>
        <v>-1</v>
      </c>
      <c r="D252" s="8" cm="1">
        <f t="array" aca="1" ref="D252" ca="1">INDEX('Turista x1000'!A$1:A$2000,RANDBETWEEN(1,2000))</f>
        <v>-0.64700000000000002</v>
      </c>
      <c r="E252" s="9">
        <v>1.7623021485482226E-2</v>
      </c>
      <c r="F252" s="9">
        <v>8.3174361135416319E-3</v>
      </c>
      <c r="G252" s="9">
        <v>8.0863400768778071E-3</v>
      </c>
      <c r="L252" s="21">
        <f t="shared" ca="1" si="33"/>
        <v>0</v>
      </c>
      <c r="M252" s="21">
        <f t="shared" ca="1" si="34"/>
        <v>0</v>
      </c>
      <c r="N252" s="21">
        <f t="shared" ca="1" si="35"/>
        <v>0</v>
      </c>
      <c r="O252" s="21">
        <f t="shared" ca="1" si="36"/>
        <v>5.8429170779949218E-77</v>
      </c>
      <c r="P252" s="21">
        <f t="shared" si="37"/>
        <v>370.19983587813942</v>
      </c>
      <c r="Q252" s="21">
        <f t="shared" si="38"/>
        <v>211.96727346885578</v>
      </c>
      <c r="R252" s="21">
        <f t="shared" si="39"/>
        <v>514.89664764358702</v>
      </c>
      <c r="S252" s="21" t="str">
        <f t="shared" si="40"/>
        <v>xx</v>
      </c>
      <c r="W252" s="14">
        <f ca="1">IF(L252="xx","xx",(L252-MAX(L$3:L252))/MAX(L$3:L252))</f>
        <v>-1</v>
      </c>
      <c r="X252" s="14">
        <f ca="1">IF(M252="xx","xx",(M252-MAX(M$3:M252))/MAX(M$3:M252))</f>
        <v>-1</v>
      </c>
      <c r="Y252" s="14">
        <f ca="1">IF(N252="xx","xx",(N252-MAX(N$3:N252))/MAX(N$3:N252))</f>
        <v>-1</v>
      </c>
      <c r="Z252" s="14">
        <f ca="1">IF(O252="xx","xx",(O252-MAX(O$3:O252))/MAX(O$3:O252))</f>
        <v>-1</v>
      </c>
      <c r="AA252" s="14">
        <f>IF(P252="xx","xx",(P252-MAX(P$3:P252))/MAX(P$3:P252))</f>
        <v>0</v>
      </c>
      <c r="AB252" s="14">
        <f>IF(Q252="xx","xx",(Q252-MAX(Q$3:Q252))/MAX(Q$3:Q252))</f>
        <v>-1.9298761540831329E-2</v>
      </c>
      <c r="AC252" s="14">
        <f>IF(R252="xx","xx",(R252-MAX(R$3:R252))/MAX(R$3:R252))</f>
        <v>-4.5930482533481885E-2</v>
      </c>
      <c r="AD252" s="14" t="str">
        <f>IF(S252="xx","xx",(S252-MAX(S$3:S252))/MAX(S$3:S252))</f>
        <v>xx</v>
      </c>
    </row>
    <row r="253" spans="1:30" x14ac:dyDescent="0.25">
      <c r="A253" s="8">
        <f t="shared" ca="1" si="31"/>
        <v>1</v>
      </c>
      <c r="B253" s="8">
        <f t="shared" ca="1" si="32"/>
        <v>-1</v>
      </c>
      <c r="C253" s="8">
        <f ca="1">(_xlfn.XLOOKUP(RAND(),Turista!E:E,Turista!A:A,,1,1)-5)/5</f>
        <v>-1</v>
      </c>
      <c r="D253" s="8" cm="1">
        <f t="array" aca="1" ref="D253" ca="1">INDEX('Turista x1000'!A$1:A$2000,RANDBETWEEN(1,2000))</f>
        <v>-0.51400000000000001</v>
      </c>
      <c r="E253" s="9">
        <v>1.84769309309889E-2</v>
      </c>
      <c r="F253" s="9">
        <v>-2.0469168949810657E-2</v>
      </c>
      <c r="G253" s="9">
        <v>-2.8132433605121188E-2</v>
      </c>
      <c r="L253" s="21">
        <f t="shared" ca="1" si="33"/>
        <v>0</v>
      </c>
      <c r="M253" s="21">
        <f t="shared" ca="1" si="34"/>
        <v>0</v>
      </c>
      <c r="N253" s="21">
        <f t="shared" ca="1" si="35"/>
        <v>0</v>
      </c>
      <c r="O253" s="21">
        <f t="shared" ca="1" si="36"/>
        <v>2.0625497285322074E-77</v>
      </c>
      <c r="P253" s="21">
        <f t="shared" si="37"/>
        <v>376.72387553974187</v>
      </c>
      <c r="Q253" s="21">
        <f t="shared" si="38"/>
        <v>213.73029772409458</v>
      </c>
      <c r="R253" s="21">
        <f t="shared" si="39"/>
        <v>519.06027704087739</v>
      </c>
      <c r="S253" s="21" t="str">
        <f t="shared" si="40"/>
        <v>xx</v>
      </c>
      <c r="W253" s="14">
        <f ca="1">IF(L253="xx","xx",(L253-MAX(L$3:L253))/MAX(L$3:L253))</f>
        <v>-1</v>
      </c>
      <c r="X253" s="14">
        <f ca="1">IF(M253="xx","xx",(M253-MAX(M$3:M253))/MAX(M$3:M253))</f>
        <v>-1</v>
      </c>
      <c r="Y253" s="14">
        <f ca="1">IF(N253="xx","xx",(N253-MAX(N$3:N253))/MAX(N$3:N253))</f>
        <v>-1</v>
      </c>
      <c r="Z253" s="14">
        <f ca="1">IF(O253="xx","xx",(O253-MAX(O$3:O253))/MAX(O$3:O253))</f>
        <v>-1</v>
      </c>
      <c r="AA253" s="14">
        <f>IF(P253="xx","xx",(P253-MAX(P$3:P253))/MAX(P$3:P253))</f>
        <v>0</v>
      </c>
      <c r="AB253" s="14">
        <f>IF(Q253="xx","xx",(Q253-MAX(Q$3:Q253))/MAX(Q$3:Q253))</f>
        <v>-1.1141841643476091E-2</v>
      </c>
      <c r="AC253" s="14">
        <f>IF(R253="xx","xx",(R253-MAX(R$3:R253))/MAX(R$3:R253))</f>
        <v>-3.8215551958264884E-2</v>
      </c>
      <c r="AD253" s="14" t="str">
        <f>IF(S253="xx","xx",(S253-MAX(S$3:S253))/MAX(S$3:S253))</f>
        <v>xx</v>
      </c>
    </row>
    <row r="254" spans="1:30" x14ac:dyDescent="0.25">
      <c r="A254" s="8">
        <f t="shared" ca="1" si="31"/>
        <v>1</v>
      </c>
      <c r="B254" s="8">
        <f t="shared" ca="1" si="32"/>
        <v>-1</v>
      </c>
      <c r="C254" s="8">
        <f ca="1">(_xlfn.XLOOKUP(RAND(),Turista!E:E,Turista!A:A,,1,1)-5)/5</f>
        <v>-1</v>
      </c>
      <c r="D254" s="8" cm="1">
        <f t="array" aca="1" ref="D254" ca="1">INDEX('Turista x1000'!A$1:A$2000,RANDBETWEEN(1,2000))</f>
        <v>-0.51800000000000002</v>
      </c>
      <c r="E254" s="9">
        <v>-9.4170852896670598E-2</v>
      </c>
      <c r="F254" s="9">
        <v>3.2526727575680647E-2</v>
      </c>
      <c r="G254" s="9">
        <v>5.3136450197819318E-2</v>
      </c>
      <c r="L254" s="21">
        <f t="shared" ca="1" si="33"/>
        <v>0</v>
      </c>
      <c r="M254" s="21">
        <f t="shared" ca="1" si="34"/>
        <v>0</v>
      </c>
      <c r="N254" s="21">
        <f t="shared" ca="1" si="35"/>
        <v>0</v>
      </c>
      <c r="O254" s="21">
        <f t="shared" ca="1" si="36"/>
        <v>1.0023991680666527E-77</v>
      </c>
      <c r="P254" s="21">
        <f t="shared" si="37"/>
        <v>383.68457656814411</v>
      </c>
      <c r="Q254" s="21">
        <f t="shared" si="38"/>
        <v>209.35541615028677</v>
      </c>
      <c r="R254" s="21">
        <f t="shared" si="39"/>
        <v>504.45784825996913</v>
      </c>
      <c r="S254" s="21" t="str">
        <f t="shared" si="40"/>
        <v>xx</v>
      </c>
      <c r="W254" s="14">
        <f ca="1">IF(L254="xx","xx",(L254-MAX(L$3:L254))/MAX(L$3:L254))</f>
        <v>-1</v>
      </c>
      <c r="X254" s="14">
        <f ca="1">IF(M254="xx","xx",(M254-MAX(M$3:M254))/MAX(M$3:M254))</f>
        <v>-1</v>
      </c>
      <c r="Y254" s="14">
        <f ca="1">IF(N254="xx","xx",(N254-MAX(N$3:N254))/MAX(N$3:N254))</f>
        <v>-1</v>
      </c>
      <c r="Z254" s="14">
        <f ca="1">IF(O254="xx","xx",(O254-MAX(O$3:O254))/MAX(O$3:O254))</f>
        <v>-1</v>
      </c>
      <c r="AA254" s="14">
        <f>IF(P254="xx","xx",(P254-MAX(P$3:P254))/MAX(P$3:P254))</f>
        <v>0</v>
      </c>
      <c r="AB254" s="14">
        <f>IF(Q254="xx","xx",(Q254-MAX(Q$3:Q254))/MAX(Q$3:Q254))</f>
        <v>-3.1382946354274341E-2</v>
      </c>
      <c r="AC254" s="14">
        <f>IF(R254="xx","xx",(R254-MAX(R$3:R254))/MAX(R$3:R254))</f>
        <v>-6.5272889085237082E-2</v>
      </c>
      <c r="AD254" s="14" t="str">
        <f>IF(S254="xx","xx",(S254-MAX(S$3:S254))/MAX(S$3:S254))</f>
        <v>xx</v>
      </c>
    </row>
    <row r="255" spans="1:30" x14ac:dyDescent="0.25">
      <c r="A255" s="8">
        <f t="shared" ca="1" si="31"/>
        <v>-1</v>
      </c>
      <c r="B255" s="8">
        <f t="shared" ca="1" si="32"/>
        <v>-1</v>
      </c>
      <c r="C255" s="8">
        <f ca="1">(_xlfn.XLOOKUP(RAND(),Turista!E:E,Turista!A:A,,1,1)-5)/5</f>
        <v>-1</v>
      </c>
      <c r="D255" s="8" cm="1">
        <f t="array" aca="1" ref="D255" ca="1">INDEX('Turista x1000'!A$1:A$2000,RANDBETWEEN(1,2000))</f>
        <v>-0.56100000000000005</v>
      </c>
      <c r="E255" s="9">
        <v>-0.12991990209762538</v>
      </c>
      <c r="F255" s="9">
        <v>2.9553920461021566E-2</v>
      </c>
      <c r="G255" s="9">
        <v>3.1589257525540315E-2</v>
      </c>
      <c r="L255" s="21">
        <f t="shared" ca="1" si="33"/>
        <v>0</v>
      </c>
      <c r="M255" s="21">
        <f t="shared" ca="1" si="34"/>
        <v>0</v>
      </c>
      <c r="N255" s="21">
        <f t="shared" ca="1" si="35"/>
        <v>0</v>
      </c>
      <c r="O255" s="21">
        <f t="shared" ca="1" si="36"/>
        <v>4.8315639900812657E-78</v>
      </c>
      <c r="P255" s="21">
        <f t="shared" si="37"/>
        <v>347.55267274942406</v>
      </c>
      <c r="Q255" s="21">
        <f t="shared" si="38"/>
        <v>216.1650627379004</v>
      </c>
      <c r="R255" s="21">
        <f t="shared" si="39"/>
        <v>531.26294759093412</v>
      </c>
      <c r="S255" s="21" t="str">
        <f t="shared" si="40"/>
        <v>xx</v>
      </c>
      <c r="W255" s="14">
        <f ca="1">IF(L255="xx","xx",(L255-MAX(L$3:L255))/MAX(L$3:L255))</f>
        <v>-1</v>
      </c>
      <c r="X255" s="14">
        <f ca="1">IF(M255="xx","xx",(M255-MAX(M$3:M255))/MAX(M$3:M255))</f>
        <v>-1</v>
      </c>
      <c r="Y255" s="14">
        <f ca="1">IF(N255="xx","xx",(N255-MAX(N$3:N255))/MAX(N$3:N255))</f>
        <v>-1</v>
      </c>
      <c r="Z255" s="14">
        <f ca="1">IF(O255="xx","xx",(O255-MAX(O$3:O255))/MAX(O$3:O255))</f>
        <v>-1</v>
      </c>
      <c r="AA255" s="14">
        <f>IF(P255="xx","xx",(P255-MAX(P$3:P255))/MAX(P$3:P255))</f>
        <v>-9.4170852896670598E-2</v>
      </c>
      <c r="AB255" s="14">
        <f>IF(Q255="xx","xx",(Q255-MAX(Q$3:Q255))/MAX(Q$3:Q255))</f>
        <v>0</v>
      </c>
      <c r="AC255" s="14">
        <f>IF(R255="xx","xx",(R255-MAX(R$3:R255))/MAX(R$3:R255))</f>
        <v>-1.5604808507563163E-2</v>
      </c>
      <c r="AD255" s="14" t="str">
        <f>IF(S255="xx","xx",(S255-MAX(S$3:S255))/MAX(S$3:S255))</f>
        <v>xx</v>
      </c>
    </row>
    <row r="256" spans="1:30" x14ac:dyDescent="0.25">
      <c r="A256" s="8">
        <f t="shared" ca="1" si="31"/>
        <v>-1</v>
      </c>
      <c r="B256" s="8">
        <f t="shared" ca="1" si="32"/>
        <v>-1</v>
      </c>
      <c r="C256" s="8">
        <f ca="1">(_xlfn.XLOOKUP(RAND(),Turista!E:E,Turista!A:A,,1,1)-5)/5</f>
        <v>-1</v>
      </c>
      <c r="D256" s="8" cm="1">
        <f t="array" aca="1" ref="D256" ca="1">INDEX('Turista x1000'!A$1:A$2000,RANDBETWEEN(1,2000))</f>
        <v>-0.54900000000000004</v>
      </c>
      <c r="E256" s="9">
        <v>0.129732339812755</v>
      </c>
      <c r="F256" s="9">
        <v>2.5028535112736172E-2</v>
      </c>
      <c r="G256" s="9">
        <v>4.5725060286691654E-2</v>
      </c>
      <c r="L256" s="21">
        <f t="shared" ca="1" si="33"/>
        <v>0</v>
      </c>
      <c r="M256" s="21">
        <f t="shared" ca="1" si="34"/>
        <v>0</v>
      </c>
      <c r="N256" s="21">
        <f t="shared" ca="1" si="35"/>
        <v>0</v>
      </c>
      <c r="O256" s="21">
        <f t="shared" ca="1" si="36"/>
        <v>2.1210565916456753E-78</v>
      </c>
      <c r="P256" s="21">
        <f t="shared" si="37"/>
        <v>302.39866353205088</v>
      </c>
      <c r="Q256" s="21">
        <f t="shared" si="38"/>
        <v>222.55358780850804</v>
      </c>
      <c r="R256" s="21">
        <f t="shared" si="39"/>
        <v>548.04514965616181</v>
      </c>
      <c r="S256" s="21" t="str">
        <f t="shared" si="40"/>
        <v>xx</v>
      </c>
      <c r="W256" s="14">
        <f ca="1">IF(L256="xx","xx",(L256-MAX(L$3:L256))/MAX(L$3:L256))</f>
        <v>-1</v>
      </c>
      <c r="X256" s="14">
        <f ca="1">IF(M256="xx","xx",(M256-MAX(M$3:M256))/MAX(M$3:M256))</f>
        <v>-1</v>
      </c>
      <c r="Y256" s="14">
        <f ca="1">IF(N256="xx","xx",(N256-MAX(N$3:N256))/MAX(N$3:N256))</f>
        <v>-1</v>
      </c>
      <c r="Z256" s="14">
        <f ca="1">IF(O256="xx","xx",(O256-MAX(O$3:O256))/MAX(O$3:O256))</f>
        <v>-1</v>
      </c>
      <c r="AA256" s="14">
        <f>IF(P256="xx","xx",(P256-MAX(P$3:P256))/MAX(P$3:P256))</f>
        <v>-0.21185608700551062</v>
      </c>
      <c r="AB256" s="14">
        <f>IF(Q256="xx","xx",(Q256-MAX(Q$3:Q256))/MAX(Q$3:Q256))</f>
        <v>0</v>
      </c>
      <c r="AC256" s="14">
        <f>IF(R256="xx","xx",(R256-MAX(R$3:R256))/MAX(R$3:R256))</f>
        <v>0</v>
      </c>
      <c r="AD256" s="14" t="str">
        <f>IF(S256="xx","xx",(S256-MAX(S$3:S256))/MAX(S$3:S256))</f>
        <v>xx</v>
      </c>
    </row>
    <row r="257" spans="1:30" x14ac:dyDescent="0.25">
      <c r="A257" s="8">
        <f t="shared" ca="1" si="31"/>
        <v>-1</v>
      </c>
      <c r="B257" s="8">
        <f t="shared" ca="1" si="32"/>
        <v>-1</v>
      </c>
      <c r="C257" s="8">
        <f ca="1">(_xlfn.XLOOKUP(RAND(),Turista!E:E,Turista!A:A,,1,1)-5)/5</f>
        <v>-1</v>
      </c>
      <c r="D257" s="8" cm="1">
        <f t="array" aca="1" ref="D257" ca="1">INDEX('Turista x1000'!A$1:A$2000,RANDBETWEEN(1,2000))</f>
        <v>-0.622</v>
      </c>
      <c r="E257" s="9">
        <v>3.9829214891681231E-2</v>
      </c>
      <c r="F257" s="9">
        <v>8.2913284427388323E-3</v>
      </c>
      <c r="G257" s="9">
        <v>-1.1942816374529985E-2</v>
      </c>
      <c r="L257" s="21">
        <f t="shared" ca="1" si="33"/>
        <v>0</v>
      </c>
      <c r="M257" s="21">
        <f t="shared" ca="1" si="34"/>
        <v>0</v>
      </c>
      <c r="N257" s="21">
        <f t="shared" ca="1" si="35"/>
        <v>0</v>
      </c>
      <c r="O257" s="21">
        <f t="shared" ca="1" si="36"/>
        <v>9.565965228321994E-79</v>
      </c>
      <c r="P257" s="21">
        <f t="shared" si="37"/>
        <v>341.62954970831385</v>
      </c>
      <c r="Q257" s="21">
        <f t="shared" si="38"/>
        <v>228.12377809543869</v>
      </c>
      <c r="R257" s="21">
        <f t="shared" si="39"/>
        <v>573.10454716401875</v>
      </c>
      <c r="S257" s="21" t="str">
        <f t="shared" si="40"/>
        <v>xx</v>
      </c>
      <c r="W257" s="14">
        <f ca="1">IF(L257="xx","xx",(L257-MAX(L$3:L257))/MAX(L$3:L257))</f>
        <v>-1</v>
      </c>
      <c r="X257" s="14">
        <f ca="1">IF(M257="xx","xx",(M257-MAX(M$3:M257))/MAX(M$3:M257))</f>
        <v>-1</v>
      </c>
      <c r="Y257" s="14">
        <f ca="1">IF(N257="xx","xx",(N257-MAX(N$3:N257))/MAX(N$3:N257))</f>
        <v>-1</v>
      </c>
      <c r="Z257" s="14">
        <f ca="1">IF(O257="xx","xx",(O257-MAX(O$3:O257))/MAX(O$3:O257))</f>
        <v>-1</v>
      </c>
      <c r="AA257" s="14">
        <f>IF(P257="xx","xx",(P257-MAX(P$3:P257))/MAX(P$3:P257))</f>
        <v>-0.10960833306355514</v>
      </c>
      <c r="AB257" s="14">
        <f>IF(Q257="xx","xx",(Q257-MAX(Q$3:Q257))/MAX(Q$3:Q257))</f>
        <v>0</v>
      </c>
      <c r="AC257" s="14">
        <f>IF(R257="xx","xx",(R257-MAX(R$3:R257))/MAX(R$3:R257))</f>
        <v>0</v>
      </c>
      <c r="AD257" s="14" t="str">
        <f>IF(S257="xx","xx",(S257-MAX(S$3:S257))/MAX(S$3:S257))</f>
        <v>xx</v>
      </c>
    </row>
    <row r="258" spans="1:30" x14ac:dyDescent="0.25">
      <c r="A258" s="8">
        <f t="shared" ca="1" si="31"/>
        <v>-1</v>
      </c>
      <c r="B258" s="8">
        <f t="shared" ca="1" si="32"/>
        <v>-1</v>
      </c>
      <c r="C258" s="8">
        <f ca="1">(_xlfn.XLOOKUP(RAND(),Turista!E:E,Turista!A:A,,1,1)-5)/5</f>
        <v>-1</v>
      </c>
      <c r="D258" s="8" cm="1">
        <f t="array" aca="1" ref="D258" ca="1">INDEX('Turista x1000'!A$1:A$2000,RANDBETWEEN(1,2000))</f>
        <v>-0.57499999999999996</v>
      </c>
      <c r="E258" s="9">
        <v>3.6025092440092443E-2</v>
      </c>
      <c r="F258" s="9">
        <v>-1.2359903020530583E-2</v>
      </c>
      <c r="G258" s="9">
        <v>4.0966242383131179E-2</v>
      </c>
      <c r="L258" s="21">
        <f t="shared" ca="1" si="33"/>
        <v>0</v>
      </c>
      <c r="M258" s="21">
        <f t="shared" ca="1" si="34"/>
        <v>0</v>
      </c>
      <c r="N258" s="21">
        <f t="shared" ca="1" si="35"/>
        <v>0</v>
      </c>
      <c r="O258" s="21">
        <f t="shared" ca="1" si="36"/>
        <v>3.6159348563057136E-79</v>
      </c>
      <c r="P258" s="21">
        <f t="shared" si="37"/>
        <v>355.23638645699458</v>
      </c>
      <c r="Q258" s="21">
        <f t="shared" si="38"/>
        <v>230.01522726522646</v>
      </c>
      <c r="R258" s="21">
        <f t="shared" si="39"/>
        <v>566.26006479383068</v>
      </c>
      <c r="S258" s="21" t="str">
        <f t="shared" si="40"/>
        <v>xx</v>
      </c>
      <c r="W258" s="14">
        <f ca="1">IF(L258="xx","xx",(L258-MAX(L$3:L258))/MAX(L$3:L258))</f>
        <v>-1</v>
      </c>
      <c r="X258" s="14">
        <f ca="1">IF(M258="xx","xx",(M258-MAX(M$3:M258))/MAX(M$3:M258))</f>
        <v>-1</v>
      </c>
      <c r="Y258" s="14">
        <f ca="1">IF(N258="xx","xx",(N258-MAX(N$3:N258))/MAX(N$3:N258))</f>
        <v>-1</v>
      </c>
      <c r="Z258" s="14">
        <f ca="1">IF(O258="xx","xx",(O258-MAX(O$3:O258))/MAX(O$3:O258))</f>
        <v>-1</v>
      </c>
      <c r="AA258" s="14">
        <f>IF(P258="xx","xx",(P258-MAX(P$3:P258))/MAX(P$3:P258))</f>
        <v>-7.4144732023381191E-2</v>
      </c>
      <c r="AB258" s="14">
        <f>IF(Q258="xx","xx",(Q258-MAX(Q$3:Q258))/MAX(Q$3:Q258))</f>
        <v>0</v>
      </c>
      <c r="AC258" s="14">
        <f>IF(R258="xx","xx",(R258-MAX(R$3:R258))/MAX(R$3:R258))</f>
        <v>-1.1942816374530055E-2</v>
      </c>
      <c r="AD258" s="14" t="str">
        <f>IF(S258="xx","xx",(S258-MAX(S$3:S258))/MAX(S$3:S258))</f>
        <v>xx</v>
      </c>
    </row>
    <row r="259" spans="1:30" x14ac:dyDescent="0.25">
      <c r="A259" s="8">
        <f t="shared" ca="1" si="31"/>
        <v>-1</v>
      </c>
      <c r="B259" s="8">
        <f t="shared" ca="1" si="32"/>
        <v>-1</v>
      </c>
      <c r="C259" s="8">
        <f ca="1">(_xlfn.XLOOKUP(RAND(),Turista!E:E,Turista!A:A,,1,1)-5)/5</f>
        <v>2</v>
      </c>
      <c r="D259" s="8" cm="1">
        <f t="array" aca="1" ref="D259" ca="1">INDEX('Turista x1000'!A$1:A$2000,RANDBETWEEN(1,2000))</f>
        <v>-0.55500000000000005</v>
      </c>
      <c r="E259" s="9">
        <v>6.8749452430427294E-2</v>
      </c>
      <c r="F259" s="9">
        <v>-1.0826208153423056E-2</v>
      </c>
      <c r="G259" s="9">
        <v>-5.7692446771513417E-3</v>
      </c>
      <c r="L259" s="21">
        <f t="shared" ca="1" si="33"/>
        <v>0</v>
      </c>
      <c r="M259" s="21">
        <f t="shared" ca="1" si="34"/>
        <v>0</v>
      </c>
      <c r="N259" s="21">
        <f t="shared" ca="1" si="35"/>
        <v>0</v>
      </c>
      <c r="O259" s="21">
        <f t="shared" ca="1" si="36"/>
        <v>1.5367723139299285E-79</v>
      </c>
      <c r="P259" s="21">
        <f t="shared" si="37"/>
        <v>368.03381011719222</v>
      </c>
      <c r="Q259" s="21">
        <f t="shared" si="38"/>
        <v>227.17226136298297</v>
      </c>
      <c r="R259" s="21">
        <f t="shared" si="39"/>
        <v>589.45761186006234</v>
      </c>
      <c r="S259" s="21" t="str">
        <f t="shared" si="40"/>
        <v>xx</v>
      </c>
      <c r="W259" s="14">
        <f ca="1">IF(L259="xx","xx",(L259-MAX(L$3:L259))/MAX(L$3:L259))</f>
        <v>-1</v>
      </c>
      <c r="X259" s="14">
        <f ca="1">IF(M259="xx","xx",(M259-MAX(M$3:M259))/MAX(M$3:M259))</f>
        <v>-1</v>
      </c>
      <c r="Y259" s="14">
        <f ca="1">IF(N259="xx","xx",(N259-MAX(N$3:N259))/MAX(N$3:N259))</f>
        <v>-1</v>
      </c>
      <c r="Z259" s="14">
        <f ca="1">IF(O259="xx","xx",(O259-MAX(O$3:O259))/MAX(O$3:O259))</f>
        <v>-1</v>
      </c>
      <c r="AA259" s="14">
        <f>IF(P259="xx","xx",(P259-MAX(P$3:P259))/MAX(P$3:P259))</f>
        <v>-4.079071040837693E-2</v>
      </c>
      <c r="AB259" s="14">
        <f>IF(Q259="xx","xx",(Q259-MAX(Q$3:Q259))/MAX(Q$3:Q259))</f>
        <v>-1.2359903020530543E-2</v>
      </c>
      <c r="AC259" s="14">
        <f>IF(R259="xx","xx",(R259-MAX(R$3:R259))/MAX(R$3:R259))</f>
        <v>0</v>
      </c>
      <c r="AD259" s="14" t="str">
        <f>IF(S259="xx","xx",(S259-MAX(S$3:S259))/MAX(S$3:S259))</f>
        <v>xx</v>
      </c>
    </row>
    <row r="260" spans="1:30" x14ac:dyDescent="0.25">
      <c r="A260" s="8">
        <f t="shared" ref="A260:A323" ca="1" si="41">IF(RAND()&lt;0.5,-100%,100%)</f>
        <v>-1</v>
      </c>
      <c r="B260" s="8">
        <f t="shared" ref="B260:B323" ca="1" si="42">IF(RANDBETWEEN(0,36)=1,(37-1)/1,-100%)</f>
        <v>-1</v>
      </c>
      <c r="C260" s="8">
        <f ca="1">(_xlfn.XLOOKUP(RAND(),Turista!E:E,Turista!A:A,,1,1)-5)/5</f>
        <v>1</v>
      </c>
      <c r="D260" s="8" cm="1">
        <f t="array" aca="1" ref="D260" ca="1">INDEX('Turista x1000'!A$1:A$2000,RANDBETWEEN(1,2000))</f>
        <v>-0.53800000000000003</v>
      </c>
      <c r="E260" s="9">
        <v>0.12768206340687938</v>
      </c>
      <c r="F260" s="9">
        <v>-4.5469507321064806E-2</v>
      </c>
      <c r="G260" s="9">
        <v>-1.4948598705141092E-2</v>
      </c>
      <c r="L260" s="21">
        <f t="shared" ca="1" si="33"/>
        <v>0</v>
      </c>
      <c r="M260" s="21">
        <f t="shared" ca="1" si="34"/>
        <v>0</v>
      </c>
      <c r="N260" s="21">
        <f t="shared" ca="1" si="35"/>
        <v>0</v>
      </c>
      <c r="O260" s="21">
        <f t="shared" ca="1" si="36"/>
        <v>6.838636796988181E-80</v>
      </c>
      <c r="P260" s="21">
        <f t="shared" si="37"/>
        <v>393.33593303863302</v>
      </c>
      <c r="Q260" s="21">
        <f t="shared" si="38"/>
        <v>224.71284717478349</v>
      </c>
      <c r="R260" s="21">
        <f t="shared" si="39"/>
        <v>586.05688667043239</v>
      </c>
      <c r="S260" s="21" t="str">
        <f t="shared" si="40"/>
        <v>xx</v>
      </c>
      <c r="W260" s="14">
        <f ca="1">IF(L260="xx","xx",(L260-MAX(L$3:L260))/MAX(L$3:L260))</f>
        <v>-1</v>
      </c>
      <c r="X260" s="14">
        <f ca="1">IF(M260="xx","xx",(M260-MAX(M$3:M260))/MAX(M$3:M260))</f>
        <v>-1</v>
      </c>
      <c r="Y260" s="14">
        <f ca="1">IF(N260="xx","xx",(N260-MAX(N$3:N260))/MAX(N$3:N260))</f>
        <v>-1</v>
      </c>
      <c r="Z260" s="14">
        <f ca="1">IF(O260="xx","xx",(O260-MAX(O$3:O260))/MAX(O$3:O260))</f>
        <v>-1</v>
      </c>
      <c r="AA260" s="14">
        <f>IF(P260="xx","xx",(P260-MAX(P$3:P260))/MAX(P$3:P260))</f>
        <v>0</v>
      </c>
      <c r="AB260" s="14">
        <f>IF(Q260="xx","xx",(Q260-MAX(Q$3:Q260))/MAX(Q$3:Q260))</f>
        <v>-2.3052300291097189E-2</v>
      </c>
      <c r="AC260" s="14">
        <f>IF(R260="xx","xx",(R260-MAX(R$3:R260))/MAX(R$3:R260))</f>
        <v>-5.7692446771512498E-3</v>
      </c>
      <c r="AD260" s="14" t="str">
        <f>IF(S260="xx","xx",(S260-MAX(S$3:S260))/MAX(S$3:S260))</f>
        <v>xx</v>
      </c>
    </row>
    <row r="261" spans="1:30" x14ac:dyDescent="0.25">
      <c r="A261" s="8">
        <f t="shared" ca="1" si="41"/>
        <v>-1</v>
      </c>
      <c r="B261" s="8">
        <f t="shared" ca="1" si="42"/>
        <v>-1</v>
      </c>
      <c r="C261" s="8">
        <f ca="1">(_xlfn.XLOOKUP(RAND(),Turista!E:E,Turista!A:A,,1,1)-5)/5</f>
        <v>2</v>
      </c>
      <c r="D261" s="8" cm="1">
        <f t="array" aca="1" ref="D261" ca="1">INDEX('Turista x1000'!A$1:A$2000,RANDBETWEEN(1,2000))</f>
        <v>-0.56000000000000005</v>
      </c>
      <c r="E261" s="9">
        <v>-2.7581328883634737E-2</v>
      </c>
      <c r="F261" s="9">
        <v>-1.3978208830287886E-2</v>
      </c>
      <c r="G261" s="9">
        <v>0.12356976852698143</v>
      </c>
      <c r="L261" s="21">
        <f t="shared" ref="L261:L324" ca="1" si="43">IF(OR(ISBLANK(A261),L260="xx"),"xx",L260*(1+A260))</f>
        <v>0</v>
      </c>
      <c r="M261" s="21">
        <f t="shared" ref="M261:M324" ca="1" si="44">IF(OR(ISBLANK(B261),M260="xx"),"xx",M260*(1+B260))</f>
        <v>0</v>
      </c>
      <c r="N261" s="21">
        <f t="shared" ref="N261:N324" ca="1" si="45">IF(OR(ISBLANK(C261),N260="xx"),"xx",N260*(1+C260))</f>
        <v>0</v>
      </c>
      <c r="O261" s="21">
        <f t="shared" ref="O261:O324" ca="1" si="46">IF(OR(ISBLANK(D261),O260="xx"),"xx",O260*(1+D260))</f>
        <v>3.1594502002085394E-80</v>
      </c>
      <c r="P261" s="21">
        <f t="shared" ref="P261:P324" si="47">IF(OR(ISBLANK(E261),P260="xx"),"xx",P260*(1+E260))</f>
        <v>443.55787658107579</v>
      </c>
      <c r="Q261" s="21">
        <f t="shared" ref="Q261:Q324" si="48">IF(OR(ISBLANK(F261),Q260="xx"),"xx",Q260*(1+F260))</f>
        <v>214.49526472503234</v>
      </c>
      <c r="R261" s="21">
        <f t="shared" ref="R261:R324" si="49">IF(OR(ISBLANK(G261),R260="xx"),"xx",R260*(1+G260))</f>
        <v>577.29615745321178</v>
      </c>
      <c r="S261" s="21" t="str">
        <f t="shared" ref="S261:S324" si="50">IF(OR(ISBLANK(H261),S260="xx"),"xx",S260*(1+H260))</f>
        <v>xx</v>
      </c>
      <c r="W261" s="14">
        <f ca="1">IF(L261="xx","xx",(L261-MAX(L$3:L261))/MAX(L$3:L261))</f>
        <v>-1</v>
      </c>
      <c r="X261" s="14">
        <f ca="1">IF(M261="xx","xx",(M261-MAX(M$3:M261))/MAX(M$3:M261))</f>
        <v>-1</v>
      </c>
      <c r="Y261" s="14">
        <f ca="1">IF(N261="xx","xx",(N261-MAX(N$3:N261))/MAX(N$3:N261))</f>
        <v>-1</v>
      </c>
      <c r="Z261" s="14">
        <f ca="1">IF(O261="xx","xx",(O261-MAX(O$3:O261))/MAX(O$3:O261))</f>
        <v>-1</v>
      </c>
      <c r="AA261" s="14">
        <f>IF(P261="xx","xx",(P261-MAX(P$3:P261))/MAX(P$3:P261))</f>
        <v>0</v>
      </c>
      <c r="AB261" s="14">
        <f>IF(Q261="xx","xx",(Q261-MAX(Q$3:Q261))/MAX(Q$3:Q261))</f>
        <v>-6.7473630875308624E-2</v>
      </c>
      <c r="AC261" s="14">
        <f>IF(R261="xx","xx",(R261-MAX(R$3:R261))/MAX(R$3:R261))</f>
        <v>-2.0631601258781784E-2</v>
      </c>
      <c r="AD261" s="14" t="str">
        <f>IF(S261="xx","xx",(S261-MAX(S$3:S261))/MAX(S$3:S261))</f>
        <v>xx</v>
      </c>
    </row>
    <row r="262" spans="1:30" x14ac:dyDescent="0.25">
      <c r="A262" s="8">
        <f t="shared" ca="1" si="41"/>
        <v>-1</v>
      </c>
      <c r="B262" s="8">
        <f t="shared" ca="1" si="42"/>
        <v>-1</v>
      </c>
      <c r="C262" s="8">
        <f ca="1">(_xlfn.XLOOKUP(RAND(),Turista!E:E,Turista!A:A,,1,1)-5)/5</f>
        <v>1</v>
      </c>
      <c r="D262" s="8" cm="1">
        <f t="array" aca="1" ref="D262" ca="1">INDEX('Turista x1000'!A$1:A$2000,RANDBETWEEN(1,2000))</f>
        <v>-0.51200000000000001</v>
      </c>
      <c r="E262" s="9">
        <v>-4.5083313327996088E-2</v>
      </c>
      <c r="F262" s="9">
        <v>1.9618540566225695E-2</v>
      </c>
      <c r="G262" s="9">
        <v>-1.268092237601659E-2</v>
      </c>
      <c r="L262" s="21">
        <f t="shared" ca="1" si="43"/>
        <v>0</v>
      </c>
      <c r="M262" s="21">
        <f t="shared" ca="1" si="44"/>
        <v>0</v>
      </c>
      <c r="N262" s="21">
        <f t="shared" ca="1" si="45"/>
        <v>0</v>
      </c>
      <c r="O262" s="21">
        <f t="shared" ca="1" si="46"/>
        <v>1.3901580880917573E-80</v>
      </c>
      <c r="P262" s="21">
        <f t="shared" si="47"/>
        <v>431.3239609081665</v>
      </c>
      <c r="Q262" s="21">
        <f t="shared" si="48"/>
        <v>211.49700512159797</v>
      </c>
      <c r="R262" s="21">
        <f t="shared" si="49"/>
        <v>648.63251000122102</v>
      </c>
      <c r="S262" s="21" t="str">
        <f t="shared" si="50"/>
        <v>xx</v>
      </c>
      <c r="W262" s="14">
        <f ca="1">IF(L262="xx","xx",(L262-MAX(L$3:L262))/MAX(L$3:L262))</f>
        <v>-1</v>
      </c>
      <c r="X262" s="14">
        <f ca="1">IF(M262="xx","xx",(M262-MAX(M$3:M262))/MAX(M$3:M262))</f>
        <v>-1</v>
      </c>
      <c r="Y262" s="14">
        <f ca="1">IF(N262="xx","xx",(N262-MAX(N$3:N262))/MAX(N$3:N262))</f>
        <v>-1</v>
      </c>
      <c r="Z262" s="14">
        <f ca="1">IF(O262="xx","xx",(O262-MAX(O$3:O262))/MAX(O$3:O262))</f>
        <v>-1</v>
      </c>
      <c r="AA262" s="14">
        <f>IF(P262="xx","xx",(P262-MAX(P$3:P262))/MAX(P$3:P262))</f>
        <v>-2.7581328883634675E-2</v>
      </c>
      <c r="AB262" s="14">
        <f>IF(Q262="xx","xx",(Q262-MAX(Q$3:Q262))/MAX(Q$3:Q262))</f>
        <v>-8.0508679202683661E-2</v>
      </c>
      <c r="AC262" s="14">
        <f>IF(R262="xx","xx",(R262-MAX(R$3:R262))/MAX(R$3:R262))</f>
        <v>0</v>
      </c>
      <c r="AD262" s="14" t="str">
        <f>IF(S262="xx","xx",(S262-MAX(S$3:S262))/MAX(S$3:S262))</f>
        <v>xx</v>
      </c>
    </row>
    <row r="263" spans="1:30" x14ac:dyDescent="0.25">
      <c r="A263" s="8">
        <f t="shared" ca="1" si="41"/>
        <v>-1</v>
      </c>
      <c r="B263" s="8">
        <f t="shared" ca="1" si="42"/>
        <v>-1</v>
      </c>
      <c r="C263" s="8">
        <f ca="1">(_xlfn.XLOOKUP(RAND(),Turista!E:E,Turista!A:A,,1,1)-5)/5</f>
        <v>-1</v>
      </c>
      <c r="D263" s="8" cm="1">
        <f t="array" aca="1" ref="D263" ca="1">INDEX('Turista x1000'!A$1:A$2000,RANDBETWEEN(1,2000))</f>
        <v>-0.49399999999999999</v>
      </c>
      <c r="E263" s="9">
        <v>0.10227099207009949</v>
      </c>
      <c r="F263" s="9">
        <v>1.775892912768251E-3</v>
      </c>
      <c r="G263" s="9">
        <v>-1.8343541111302542E-2</v>
      </c>
      <c r="L263" s="21">
        <f t="shared" ca="1" si="43"/>
        <v>0</v>
      </c>
      <c r="M263" s="21">
        <f t="shared" ca="1" si="44"/>
        <v>0</v>
      </c>
      <c r="N263" s="21">
        <f t="shared" ca="1" si="45"/>
        <v>0</v>
      </c>
      <c r="O263" s="21">
        <f t="shared" ca="1" si="46"/>
        <v>6.783971469887775E-81</v>
      </c>
      <c r="P263" s="21">
        <f t="shared" si="47"/>
        <v>411.87844763267128</v>
      </c>
      <c r="Q263" s="21">
        <f t="shared" si="48"/>
        <v>215.64626769621128</v>
      </c>
      <c r="R263" s="21">
        <f t="shared" si="49"/>
        <v>640.4072514913347</v>
      </c>
      <c r="S263" s="21" t="str">
        <f t="shared" si="50"/>
        <v>xx</v>
      </c>
      <c r="W263" s="14">
        <f ca="1">IF(L263="xx","xx",(L263-MAX(L$3:L263))/MAX(L$3:L263))</f>
        <v>-1</v>
      </c>
      <c r="X263" s="14">
        <f ca="1">IF(M263="xx","xx",(M263-MAX(M$3:M263))/MAX(M$3:M263))</f>
        <v>-1</v>
      </c>
      <c r="Y263" s="14">
        <f ca="1">IF(N263="xx","xx",(N263-MAX(N$3:N263))/MAX(N$3:N263))</f>
        <v>-1</v>
      </c>
      <c r="Z263" s="14">
        <f ca="1">IF(O263="xx","xx",(O263-MAX(O$3:O263))/MAX(O$3:O263))</f>
        <v>-1</v>
      </c>
      <c r="AA263" s="14">
        <f>IF(P263="xx","xx",(P263-MAX(P$3:P263))/MAX(P$3:P263))</f>
        <v>-7.1421184519567374E-2</v>
      </c>
      <c r="AB263" s="14">
        <f>IF(Q263="xx","xx",(Q263-MAX(Q$3:Q263))/MAX(Q$3:Q263))</f>
        <v>-6.2469601425329042E-2</v>
      </c>
      <c r="AC263" s="14">
        <f>IF(R263="xx","xx",(R263-MAX(R$3:R263))/MAX(R$3:R263))</f>
        <v>-1.2680922376016633E-2</v>
      </c>
      <c r="AD263" s="14" t="str">
        <f>IF(S263="xx","xx",(S263-MAX(S$3:S263))/MAX(S$3:S263))</f>
        <v>xx</v>
      </c>
    </row>
    <row r="264" spans="1:30" x14ac:dyDescent="0.25">
      <c r="A264" s="8">
        <f t="shared" ca="1" si="41"/>
        <v>1</v>
      </c>
      <c r="B264" s="8">
        <f t="shared" ca="1" si="42"/>
        <v>-1</v>
      </c>
      <c r="C264" s="8">
        <f ca="1">(_xlfn.XLOOKUP(RAND(),Turista!E:E,Turista!A:A,,1,1)-5)/5</f>
        <v>-1</v>
      </c>
      <c r="D264" s="8" cm="1">
        <f t="array" aca="1" ref="D264" ca="1">INDEX('Turista x1000'!A$1:A$2000,RANDBETWEEN(1,2000))</f>
        <v>-0.42399999999999999</v>
      </c>
      <c r="E264" s="9">
        <v>6.5285779965202684E-2</v>
      </c>
      <c r="F264" s="9">
        <v>-2.3907040665656965E-2</v>
      </c>
      <c r="G264" s="9">
        <v>-1.9201328877480939E-2</v>
      </c>
      <c r="L264" s="21">
        <f t="shared" ca="1" si="43"/>
        <v>0</v>
      </c>
      <c r="M264" s="21">
        <f t="shared" ca="1" si="44"/>
        <v>0</v>
      </c>
      <c r="N264" s="21">
        <f t="shared" ca="1" si="45"/>
        <v>0</v>
      </c>
      <c r="O264" s="21">
        <f t="shared" ca="1" si="46"/>
        <v>3.4326895637632143E-81</v>
      </c>
      <c r="P264" s="21">
        <f t="shared" si="47"/>
        <v>454.00166508435711</v>
      </c>
      <c r="Q264" s="21">
        <f t="shared" si="48"/>
        <v>216.02923237467792</v>
      </c>
      <c r="R264" s="21">
        <f t="shared" si="49"/>
        <v>628.65991474562713</v>
      </c>
      <c r="S264" s="21" t="str">
        <f t="shared" si="50"/>
        <v>xx</v>
      </c>
      <c r="W264" s="14">
        <f ca="1">IF(L264="xx","xx",(L264-MAX(L$3:L264))/MAX(L$3:L264))</f>
        <v>-1</v>
      </c>
      <c r="X264" s="14">
        <f ca="1">IF(M264="xx","xx",(M264-MAX(M$3:M264))/MAX(M$3:M264))</f>
        <v>-1</v>
      </c>
      <c r="Y264" s="14">
        <f ca="1">IF(N264="xx","xx",(N264-MAX(N$3:N264))/MAX(N$3:N264))</f>
        <v>-1</v>
      </c>
      <c r="Z264" s="14">
        <f ca="1">IF(O264="xx","xx",(O264-MAX(O$3:O264))/MAX(O$3:O264))</f>
        <v>-1</v>
      </c>
      <c r="AA264" s="14">
        <f>IF(P264="xx","xx",(P264-MAX(P$3:P264))/MAX(P$3:P264))</f>
        <v>0</v>
      </c>
      <c r="AB264" s="14">
        <f>IF(Q264="xx","xx",(Q264-MAX(Q$3:Q264))/MAX(Q$3:Q264))</f>
        <v>-6.0804647834995458E-2</v>
      </c>
      <c r="AC264" s="14">
        <f>IF(R264="xx","xx",(R264-MAX(R$3:R264))/MAX(R$3:R264))</f>
        <v>-3.0791850466385488E-2</v>
      </c>
      <c r="AD264" s="14" t="str">
        <f>IF(S264="xx","xx",(S264-MAX(S$3:S264))/MAX(S$3:S264))</f>
        <v>xx</v>
      </c>
    </row>
    <row r="265" spans="1:30" x14ac:dyDescent="0.25">
      <c r="A265" s="8">
        <f t="shared" ca="1" si="41"/>
        <v>-1</v>
      </c>
      <c r="B265" s="8">
        <f t="shared" ca="1" si="42"/>
        <v>-1</v>
      </c>
      <c r="C265" s="8">
        <f ca="1">(_xlfn.XLOOKUP(RAND(),Turista!E:E,Turista!A:A,,1,1)-5)/5</f>
        <v>-1</v>
      </c>
      <c r="D265" s="8" cm="1">
        <f t="array" aca="1" ref="D265" ca="1">INDEX('Turista x1000'!A$1:A$2000,RANDBETWEEN(1,2000))</f>
        <v>-0.48</v>
      </c>
      <c r="E265" s="9">
        <v>1.326777656147371E-2</v>
      </c>
      <c r="F265" s="9">
        <v>-2.2782358513800949E-2</v>
      </c>
      <c r="G265" s="9">
        <v>-7.3709990367496481E-2</v>
      </c>
      <c r="L265" s="21">
        <f t="shared" ca="1" si="43"/>
        <v>0</v>
      </c>
      <c r="M265" s="21">
        <f t="shared" ca="1" si="44"/>
        <v>0</v>
      </c>
      <c r="N265" s="21">
        <f t="shared" ca="1" si="45"/>
        <v>0</v>
      </c>
      <c r="O265" s="21">
        <f t="shared" ca="1" si="46"/>
        <v>1.9772291887276117E-81</v>
      </c>
      <c r="P265" s="21">
        <f t="shared" si="47"/>
        <v>483.64151789489011</v>
      </c>
      <c r="Q265" s="21">
        <f t="shared" si="48"/>
        <v>210.86461273132582</v>
      </c>
      <c r="R265" s="21">
        <f t="shared" si="49"/>
        <v>616.58880897050722</v>
      </c>
      <c r="S265" s="21" t="str">
        <f t="shared" si="50"/>
        <v>xx</v>
      </c>
      <c r="W265" s="14">
        <f ca="1">IF(L265="xx","xx",(L265-MAX(L$3:L265))/MAX(L$3:L265))</f>
        <v>-1</v>
      </c>
      <c r="X265" s="14">
        <f ca="1">IF(M265="xx","xx",(M265-MAX(M$3:M265))/MAX(M$3:M265))</f>
        <v>-1</v>
      </c>
      <c r="Y265" s="14">
        <f ca="1">IF(N265="xx","xx",(N265-MAX(N$3:N265))/MAX(N$3:N265))</f>
        <v>-1</v>
      </c>
      <c r="Z265" s="14">
        <f ca="1">IF(O265="xx","xx",(O265-MAX(O$3:O265))/MAX(O$3:O265))</f>
        <v>-1</v>
      </c>
      <c r="AA265" s="14">
        <f>IF(P265="xx","xx",(P265-MAX(P$3:P265))/MAX(P$3:P265))</f>
        <v>0</v>
      </c>
      <c r="AB265" s="14">
        <f>IF(Q265="xx","xx",(Q265-MAX(Q$3:Q265))/MAX(Q$3:Q265))</f>
        <v>-8.3258029312200291E-2</v>
      </c>
      <c r="AC265" s="14">
        <f>IF(R265="xx","xx",(R265-MAX(R$3:R265))/MAX(R$3:R265))</f>
        <v>-4.9401934896315149E-2</v>
      </c>
      <c r="AD265" s="14" t="str">
        <f>IF(S265="xx","xx",(S265-MAX(S$3:S265))/MAX(S$3:S265))</f>
        <v>xx</v>
      </c>
    </row>
    <row r="266" spans="1:30" x14ac:dyDescent="0.25">
      <c r="A266" s="8">
        <f t="shared" ca="1" si="41"/>
        <v>1</v>
      </c>
      <c r="B266" s="8">
        <f t="shared" ca="1" si="42"/>
        <v>-1</v>
      </c>
      <c r="C266" s="8">
        <f ca="1">(_xlfn.XLOOKUP(RAND(),Turista!E:E,Turista!A:A,,1,1)-5)/5</f>
        <v>-1</v>
      </c>
      <c r="D266" s="8" cm="1">
        <f t="array" aca="1" ref="D266" ca="1">INDEX('Turista x1000'!A$1:A$2000,RANDBETWEEN(1,2000))</f>
        <v>-0.54500000000000004</v>
      </c>
      <c r="E266" s="9">
        <v>1.9592521775488647E-2</v>
      </c>
      <c r="F266" s="9">
        <v>3.6584004882187493E-3</v>
      </c>
      <c r="G266" s="9">
        <v>6.6106552640075922E-2</v>
      </c>
      <c r="L266" s="21">
        <f t="shared" ca="1" si="43"/>
        <v>0</v>
      </c>
      <c r="M266" s="21">
        <f t="shared" ca="1" si="44"/>
        <v>0</v>
      </c>
      <c r="N266" s="21">
        <f t="shared" ca="1" si="45"/>
        <v>0</v>
      </c>
      <c r="O266" s="21">
        <f t="shared" ca="1" si="46"/>
        <v>1.0281591781383581E-81</v>
      </c>
      <c r="P266" s="21">
        <f t="shared" si="47"/>
        <v>490.05836549017152</v>
      </c>
      <c r="Q266" s="21">
        <f t="shared" si="48"/>
        <v>206.06061952620695</v>
      </c>
      <c r="R266" s="21">
        <f t="shared" si="49"/>
        <v>571.14005380058495</v>
      </c>
      <c r="S266" s="21" t="str">
        <f t="shared" si="50"/>
        <v>xx</v>
      </c>
      <c r="W266" s="14">
        <f ca="1">IF(L266="xx","xx",(L266-MAX(L$3:L266))/MAX(L$3:L266))</f>
        <v>-1</v>
      </c>
      <c r="X266" s="14">
        <f ca="1">IF(M266="xx","xx",(M266-MAX(M$3:M266))/MAX(M$3:M266))</f>
        <v>-1</v>
      </c>
      <c r="Y266" s="14">
        <f ca="1">IF(N266="xx","xx",(N266-MAX(N$3:N266))/MAX(N$3:N266))</f>
        <v>-1</v>
      </c>
      <c r="Z266" s="14">
        <f ca="1">IF(O266="xx","xx",(O266-MAX(O$3:O266))/MAX(O$3:O266))</f>
        <v>-1</v>
      </c>
      <c r="AA266" s="14">
        <f>IF(P266="xx","xx",(P266-MAX(P$3:P266))/MAX(P$3:P266))</f>
        <v>0</v>
      </c>
      <c r="AB266" s="14">
        <f>IF(Q266="xx","xx",(Q266-MAX(Q$3:Q266))/MAX(Q$3:Q266))</f>
        <v>-0.1041435735530582</v>
      </c>
      <c r="AC266" s="14">
        <f>IF(R266="xx","xx",(R266-MAX(R$3:R266))/MAX(R$3:R266))</f>
        <v>-0.11947050911846863</v>
      </c>
      <c r="AD266" s="14" t="str">
        <f>IF(S266="xx","xx",(S266-MAX(S$3:S266))/MAX(S$3:S266))</f>
        <v>xx</v>
      </c>
    </row>
    <row r="267" spans="1:30" x14ac:dyDescent="0.25">
      <c r="A267" s="8">
        <f t="shared" ca="1" si="41"/>
        <v>1</v>
      </c>
      <c r="B267" s="8">
        <f t="shared" ca="1" si="42"/>
        <v>-1</v>
      </c>
      <c r="C267" s="8">
        <f ca="1">(_xlfn.XLOOKUP(RAND(),Turista!E:E,Turista!A:A,,1,1)-5)/5</f>
        <v>-1</v>
      </c>
      <c r="D267" s="8" cm="1">
        <f t="array" aca="1" ref="D267" ca="1">INDEX('Turista x1000'!A$1:A$2000,RANDBETWEEN(1,2000))</f>
        <v>-0.36499999999999999</v>
      </c>
      <c r="E267" s="9">
        <v>4.0182913481979332E-2</v>
      </c>
      <c r="F267" s="9">
        <v>-1.0835622979488146E-2</v>
      </c>
      <c r="G267" s="9">
        <v>-4.6611134538072307E-2</v>
      </c>
      <c r="L267" s="21">
        <f t="shared" ca="1" si="43"/>
        <v>0</v>
      </c>
      <c r="M267" s="21">
        <f t="shared" ca="1" si="44"/>
        <v>0</v>
      </c>
      <c r="N267" s="21">
        <f t="shared" ca="1" si="45"/>
        <v>0</v>
      </c>
      <c r="O267" s="21">
        <f t="shared" ca="1" si="46"/>
        <v>4.6781242605295288E-82</v>
      </c>
      <c r="P267" s="21">
        <f t="shared" si="47"/>
        <v>499.65984468729806</v>
      </c>
      <c r="Q267" s="21">
        <f t="shared" si="48"/>
        <v>206.81447179728428</v>
      </c>
      <c r="R267" s="21">
        <f t="shared" si="49"/>
        <v>608.89615383200908</v>
      </c>
      <c r="S267" s="21" t="str">
        <f t="shared" si="50"/>
        <v>xx</v>
      </c>
      <c r="W267" s="14">
        <f ca="1">IF(L267="xx","xx",(L267-MAX(L$3:L267))/MAX(L$3:L267))</f>
        <v>-1</v>
      </c>
      <c r="X267" s="14">
        <f ca="1">IF(M267="xx","xx",(M267-MAX(M$3:M267))/MAX(M$3:M267))</f>
        <v>-1</v>
      </c>
      <c r="Y267" s="14">
        <f ca="1">IF(N267="xx","xx",(N267-MAX(N$3:N267))/MAX(N$3:N267))</f>
        <v>-1</v>
      </c>
      <c r="Z267" s="14">
        <f ca="1">IF(O267="xx","xx",(O267-MAX(O$3:O267))/MAX(O$3:O267))</f>
        <v>-1</v>
      </c>
      <c r="AA267" s="14">
        <f>IF(P267="xx","xx",(P267-MAX(P$3:P267))/MAX(P$3:P267))</f>
        <v>0</v>
      </c>
      <c r="AB267" s="14">
        <f>IF(Q267="xx","xx",(Q267-MAX(Q$3:Q267))/MAX(Q$3:Q267))</f>
        <v>-0.10086617196517079</v>
      </c>
      <c r="AC267" s="14">
        <f>IF(R267="xx","xx",(R267-MAX(R$3:R267))/MAX(R$3:R267))</f>
        <v>-6.1261739978369485E-2</v>
      </c>
      <c r="AD267" s="14" t="str">
        <f>IF(S267="xx","xx",(S267-MAX(S$3:S267))/MAX(S$3:S267))</f>
        <v>xx</v>
      </c>
    </row>
    <row r="268" spans="1:30" x14ac:dyDescent="0.25">
      <c r="A268" s="8">
        <f t="shared" ca="1" si="41"/>
        <v>1</v>
      </c>
      <c r="B268" s="8">
        <f t="shared" ca="1" si="42"/>
        <v>-1</v>
      </c>
      <c r="C268" s="8">
        <f ca="1">(_xlfn.XLOOKUP(RAND(),Turista!E:E,Turista!A:A,,1,1)-5)/5</f>
        <v>-1</v>
      </c>
      <c r="D268" s="8" cm="1">
        <f t="array" aca="1" ref="D268" ca="1">INDEX('Turista x1000'!A$1:A$2000,RANDBETWEEN(1,2000))</f>
        <v>-0.64700000000000002</v>
      </c>
      <c r="E268" s="9">
        <v>2.2882077769746267E-2</v>
      </c>
      <c r="F268" s="9">
        <v>2.1912756189139238E-2</v>
      </c>
      <c r="G268" s="9">
        <v>-3.089489747929608E-2</v>
      </c>
      <c r="L268" s="21">
        <f t="shared" ca="1" si="43"/>
        <v>0</v>
      </c>
      <c r="M268" s="21">
        <f t="shared" ca="1" si="44"/>
        <v>0</v>
      </c>
      <c r="N268" s="21">
        <f t="shared" ca="1" si="45"/>
        <v>0</v>
      </c>
      <c r="O268" s="21">
        <f t="shared" ca="1" si="46"/>
        <v>2.9706089054362507E-82</v>
      </c>
      <c r="P268" s="21">
        <f t="shared" si="47"/>
        <v>519.73763299678694</v>
      </c>
      <c r="Q268" s="21">
        <f t="shared" si="48"/>
        <v>204.57350815418692</v>
      </c>
      <c r="R268" s="21">
        <f t="shared" si="49"/>
        <v>580.51481328603052</v>
      </c>
      <c r="S268" s="21" t="str">
        <f t="shared" si="50"/>
        <v>xx</v>
      </c>
      <c r="W268" s="14">
        <f ca="1">IF(L268="xx","xx",(L268-MAX(L$3:L268))/MAX(L$3:L268))</f>
        <v>-1</v>
      </c>
      <c r="X268" s="14">
        <f ca="1">IF(M268="xx","xx",(M268-MAX(M$3:M268))/MAX(M$3:M268))</f>
        <v>-1</v>
      </c>
      <c r="Y268" s="14">
        <f ca="1">IF(N268="xx","xx",(N268-MAX(N$3:N268))/MAX(N$3:N268))</f>
        <v>-1</v>
      </c>
      <c r="Z268" s="14">
        <f ca="1">IF(O268="xx","xx",(O268-MAX(O$3:O268))/MAX(O$3:O268))</f>
        <v>-1</v>
      </c>
      <c r="AA268" s="14">
        <f>IF(P268="xx","xx",(P268-MAX(P$3:P268))/MAX(P$3:P268))</f>
        <v>0</v>
      </c>
      <c r="AB268" s="14">
        <f>IF(Q268="xx","xx",(Q268-MAX(Q$3:Q268))/MAX(Q$3:Q268))</f>
        <v>-0.11060884713386014</v>
      </c>
      <c r="AC268" s="14">
        <f>IF(R268="xx","xx",(R268-MAX(R$3:R268))/MAX(R$3:R268))</f>
        <v>-0.10501739531227362</v>
      </c>
      <c r="AD268" s="14" t="str">
        <f>IF(S268="xx","xx",(S268-MAX(S$3:S268))/MAX(S$3:S268))</f>
        <v>xx</v>
      </c>
    </row>
    <row r="269" spans="1:30" x14ac:dyDescent="0.25">
      <c r="A269" s="8">
        <f t="shared" ca="1" si="41"/>
        <v>1</v>
      </c>
      <c r="B269" s="8">
        <f t="shared" ca="1" si="42"/>
        <v>-1</v>
      </c>
      <c r="C269" s="8">
        <f ca="1">(_xlfn.XLOOKUP(RAND(),Turista!E:E,Turista!A:A,,1,1)-5)/5</f>
        <v>-1</v>
      </c>
      <c r="D269" s="8" cm="1">
        <f t="array" aca="1" ref="D269" ca="1">INDEX('Turista x1000'!A$1:A$2000,RANDBETWEEN(1,2000))</f>
        <v>-0.58899999999999997</v>
      </c>
      <c r="E269" s="9">
        <v>3.1594985861279179E-2</v>
      </c>
      <c r="F269" s="9">
        <v>-2.0244704515575918E-2</v>
      </c>
      <c r="G269" s="9">
        <v>-8.7745689917877456E-3</v>
      </c>
      <c r="L269" s="21">
        <f t="shared" ca="1" si="43"/>
        <v>0</v>
      </c>
      <c r="M269" s="21">
        <f t="shared" ca="1" si="44"/>
        <v>0</v>
      </c>
      <c r="N269" s="21">
        <f t="shared" ca="1" si="45"/>
        <v>0</v>
      </c>
      <c r="O269" s="21">
        <f t="shared" ca="1" si="46"/>
        <v>1.0486249436189964E-82</v>
      </c>
      <c r="P269" s="21">
        <f t="shared" si="47"/>
        <v>531.63030993488326</v>
      </c>
      <c r="Q269" s="21">
        <f t="shared" si="48"/>
        <v>209.05627756112651</v>
      </c>
      <c r="R269" s="21">
        <f t="shared" si="49"/>
        <v>562.57986764434588</v>
      </c>
      <c r="S269" s="21" t="str">
        <f t="shared" si="50"/>
        <v>xx</v>
      </c>
      <c r="W269" s="14">
        <f ca="1">IF(L269="xx","xx",(L269-MAX(L$3:L269))/MAX(L$3:L269))</f>
        <v>-1</v>
      </c>
      <c r="X269" s="14">
        <f ca="1">IF(M269="xx","xx",(M269-MAX(M$3:M269))/MAX(M$3:M269))</f>
        <v>-1</v>
      </c>
      <c r="Y269" s="14">
        <f ca="1">IF(N269="xx","xx",(N269-MAX(N$3:N269))/MAX(N$3:N269))</f>
        <v>-1</v>
      </c>
      <c r="Z269" s="14">
        <f ca="1">IF(O269="xx","xx",(O269-MAX(O$3:O269))/MAX(O$3:O269))</f>
        <v>-1</v>
      </c>
      <c r="AA269" s="14">
        <f>IF(P269="xx","xx",(P269-MAX(P$3:P269))/MAX(P$3:P269))</f>
        <v>0</v>
      </c>
      <c r="AB269" s="14">
        <f>IF(Q269="xx","xx",(Q269-MAX(Q$3:Q269))/MAX(Q$3:Q269))</f>
        <v>-9.1119835644326963E-2</v>
      </c>
      <c r="AC269" s="14">
        <f>IF(R269="xx","xx",(R269-MAX(R$3:R269))/MAX(R$3:R269))</f>
        <v>-0.13266779112985433</v>
      </c>
      <c r="AD269" s="14" t="str">
        <f>IF(S269="xx","xx",(S269-MAX(S$3:S269))/MAX(S$3:S269))</f>
        <v>xx</v>
      </c>
    </row>
    <row r="270" spans="1:30" x14ac:dyDescent="0.25">
      <c r="A270" s="8">
        <f t="shared" ca="1" si="41"/>
        <v>1</v>
      </c>
      <c r="B270" s="8">
        <f t="shared" ca="1" si="42"/>
        <v>-1</v>
      </c>
      <c r="C270" s="8">
        <f ca="1">(_xlfn.XLOOKUP(RAND(),Turista!E:E,Turista!A:A,,1,1)-5)/5</f>
        <v>-1</v>
      </c>
      <c r="D270" s="8" cm="1">
        <f t="array" aca="1" ref="D270" ca="1">INDEX('Turista x1000'!A$1:A$2000,RANDBETWEEN(1,2000))</f>
        <v>-0.60499999999999998</v>
      </c>
      <c r="E270" s="9">
        <v>3.7296233944544177E-2</v>
      </c>
      <c r="F270" s="9">
        <v>-9.3690523990098695E-3</v>
      </c>
      <c r="G270" s="9">
        <v>2.2868485382457893E-2</v>
      </c>
      <c r="L270" s="21">
        <f t="shared" ca="1" si="43"/>
        <v>0</v>
      </c>
      <c r="M270" s="21">
        <f t="shared" ca="1" si="44"/>
        <v>0</v>
      </c>
      <c r="N270" s="21">
        <f t="shared" ca="1" si="45"/>
        <v>0</v>
      </c>
      <c r="O270" s="21">
        <f t="shared" ca="1" si="46"/>
        <v>4.3098485182740755E-83</v>
      </c>
      <c r="P270" s="21">
        <f t="shared" si="47"/>
        <v>548.42716206070338</v>
      </c>
      <c r="Q270" s="21">
        <f t="shared" si="48"/>
        <v>204.82399499477529</v>
      </c>
      <c r="R270" s="21">
        <f t="shared" si="49"/>
        <v>557.6434717823098</v>
      </c>
      <c r="S270" s="21" t="str">
        <f t="shared" si="50"/>
        <v>xx</v>
      </c>
      <c r="W270" s="14">
        <f ca="1">IF(L270="xx","xx",(L270-MAX(L$3:L270))/MAX(L$3:L270))</f>
        <v>-1</v>
      </c>
      <c r="X270" s="14">
        <f ca="1">IF(M270="xx","xx",(M270-MAX(M$3:M270))/MAX(M$3:M270))</f>
        <v>-1</v>
      </c>
      <c r="Y270" s="14">
        <f ca="1">IF(N270="xx","xx",(N270-MAX(N$3:N270))/MAX(N$3:N270))</f>
        <v>-1</v>
      </c>
      <c r="Z270" s="14">
        <f ca="1">IF(O270="xx","xx",(O270-MAX(O$3:O270))/MAX(O$3:O270))</f>
        <v>-1</v>
      </c>
      <c r="AA270" s="14">
        <f>IF(P270="xx","xx",(P270-MAX(P$3:P270))/MAX(P$3:P270))</f>
        <v>0</v>
      </c>
      <c r="AB270" s="14">
        <f>IF(Q270="xx","xx",(Q270-MAX(Q$3:Q270))/MAX(Q$3:Q270))</f>
        <v>-0.10951984601177558</v>
      </c>
      <c r="AC270" s="14">
        <f>IF(R270="xx","xx",(R270-MAX(R$3:R270))/MAX(R$3:R270))</f>
        <v>-0.140278257435385</v>
      </c>
      <c r="AD270" s="14" t="str">
        <f>IF(S270="xx","xx",(S270-MAX(S$3:S270))/MAX(S$3:S270))</f>
        <v>xx</v>
      </c>
    </row>
    <row r="271" spans="1:30" x14ac:dyDescent="0.25">
      <c r="A271" s="8">
        <f t="shared" ca="1" si="41"/>
        <v>-1</v>
      </c>
      <c r="B271" s="8">
        <f t="shared" ca="1" si="42"/>
        <v>-1</v>
      </c>
      <c r="C271" s="8">
        <f ca="1">(_xlfn.XLOOKUP(RAND(),Turista!E:E,Turista!A:A,,1,1)-5)/5</f>
        <v>-1</v>
      </c>
      <c r="D271" s="8" cm="1">
        <f t="array" aca="1" ref="D271" ca="1">INDEX('Turista x1000'!A$1:A$2000,RANDBETWEEN(1,2000))</f>
        <v>-0.29799999999999999</v>
      </c>
      <c r="E271" s="9">
        <v>-5.2942728623099899E-3</v>
      </c>
      <c r="F271" s="9">
        <v>2.5884290620084682E-2</v>
      </c>
      <c r="G271" s="9">
        <v>7.7764353433045663E-2</v>
      </c>
      <c r="L271" s="21">
        <f t="shared" ca="1" si="43"/>
        <v>0</v>
      </c>
      <c r="M271" s="21">
        <f t="shared" ca="1" si="44"/>
        <v>0</v>
      </c>
      <c r="N271" s="21">
        <f t="shared" ca="1" si="45"/>
        <v>0</v>
      </c>
      <c r="O271" s="21">
        <f t="shared" ca="1" si="46"/>
        <v>1.7023901647182598E-83</v>
      </c>
      <c r="P271" s="21">
        <f t="shared" si="47"/>
        <v>568.8814297984618</v>
      </c>
      <c r="Q271" s="21">
        <f t="shared" si="48"/>
        <v>202.9049882530947</v>
      </c>
      <c r="R271" s="21">
        <f t="shared" si="49"/>
        <v>570.39593336538667</v>
      </c>
      <c r="S271" s="21" t="str">
        <f t="shared" si="50"/>
        <v>xx</v>
      </c>
      <c r="W271" s="14">
        <f ca="1">IF(L271="xx","xx",(L271-MAX(L$3:L271))/MAX(L$3:L271))</f>
        <v>-1</v>
      </c>
      <c r="X271" s="14">
        <f ca="1">IF(M271="xx","xx",(M271-MAX(M$3:M271))/MAX(M$3:M271))</f>
        <v>-1</v>
      </c>
      <c r="Y271" s="14">
        <f ca="1">IF(N271="xx","xx",(N271-MAX(N$3:N271))/MAX(N$3:N271))</f>
        <v>-1</v>
      </c>
      <c r="Z271" s="14">
        <f ca="1">IF(O271="xx","xx",(O271-MAX(O$3:O271))/MAX(O$3:O271))</f>
        <v>-1</v>
      </c>
      <c r="AA271" s="14">
        <f>IF(P271="xx","xx",(P271-MAX(P$3:P271))/MAX(P$3:P271))</f>
        <v>0</v>
      </c>
      <c r="AB271" s="14">
        <f>IF(Q271="xx","xx",(Q271-MAX(Q$3:Q271))/MAX(Q$3:Q271))</f>
        <v>-0.11786280123476967</v>
      </c>
      <c r="AC271" s="14">
        <f>IF(R271="xx","xx",(R271-MAX(R$3:R271))/MAX(R$3:R271))</f>
        <v>-0.12061772333256481</v>
      </c>
      <c r="AD271" s="14" t="str">
        <f>IF(S271="xx","xx",(S271-MAX(S$3:S271))/MAX(S$3:S271))</f>
        <v>xx</v>
      </c>
    </row>
    <row r="272" spans="1:30" x14ac:dyDescent="0.25">
      <c r="A272" s="8">
        <f t="shared" ca="1" si="41"/>
        <v>-1</v>
      </c>
      <c r="B272" s="8">
        <f t="shared" ca="1" si="42"/>
        <v>-1</v>
      </c>
      <c r="C272" s="8">
        <f ca="1">(_xlfn.XLOOKUP(RAND(),Turista!E:E,Turista!A:A,,1,1)-5)/5</f>
        <v>-1</v>
      </c>
      <c r="D272" s="8" cm="1">
        <f t="array" aca="1" ref="D272" ca="1">INDEX('Turista x1000'!A$1:A$2000,RANDBETWEEN(1,2000))</f>
        <v>-0.61199999999999999</v>
      </c>
      <c r="E272" s="9">
        <v>3.1797137731284231E-2</v>
      </c>
      <c r="F272" s="9">
        <v>8.1519894730739395E-3</v>
      </c>
      <c r="G272" s="9">
        <v>-4.5442176284404057E-2</v>
      </c>
      <c r="L272" s="21">
        <f t="shared" ca="1" si="43"/>
        <v>0</v>
      </c>
      <c r="M272" s="21">
        <f t="shared" ca="1" si="44"/>
        <v>0</v>
      </c>
      <c r="N272" s="21">
        <f t="shared" ca="1" si="45"/>
        <v>0</v>
      </c>
      <c r="O272" s="21">
        <f t="shared" ca="1" si="46"/>
        <v>1.1950778956322182E-83</v>
      </c>
      <c r="P272" s="21">
        <f t="shared" si="47"/>
        <v>565.86961628280767</v>
      </c>
      <c r="Q272" s="21">
        <f t="shared" si="48"/>
        <v>208.15703993730267</v>
      </c>
      <c r="R272" s="21">
        <f t="shared" si="49"/>
        <v>614.75240432438454</v>
      </c>
      <c r="S272" s="21" t="str">
        <f t="shared" si="50"/>
        <v>xx</v>
      </c>
      <c r="W272" s="14">
        <f ca="1">IF(L272="xx","xx",(L272-MAX(L$3:L272))/MAX(L$3:L272))</f>
        <v>-1</v>
      </c>
      <c r="X272" s="14">
        <f ca="1">IF(M272="xx","xx",(M272-MAX(M$3:M272))/MAX(M$3:M272))</f>
        <v>-1</v>
      </c>
      <c r="Y272" s="14">
        <f ca="1">IF(N272="xx","xx",(N272-MAX(N$3:N272))/MAX(N$3:N272))</f>
        <v>-1</v>
      </c>
      <c r="Z272" s="14">
        <f ca="1">IF(O272="xx","xx",(O272-MAX(O$3:O272))/MAX(O$3:O272))</f>
        <v>-1</v>
      </c>
      <c r="AA272" s="14">
        <f>IF(P272="xx","xx",(P272-MAX(P$3:P272))/MAX(P$3:P272))</f>
        <v>-5.2942728623100316E-3</v>
      </c>
      <c r="AB272" s="14">
        <f>IF(Q272="xx","xx",(Q272-MAX(Q$3:Q272))/MAX(Q$3:Q272))</f>
        <v>-9.5029305615143042E-2</v>
      </c>
      <c r="AC272" s="14">
        <f>IF(R272="xx","xx",(R272-MAX(R$3:R272))/MAX(R$3:R272))</f>
        <v>-5.2233129167042064E-2</v>
      </c>
      <c r="AD272" s="14" t="str">
        <f>IF(S272="xx","xx",(S272-MAX(S$3:S272))/MAX(S$3:S272))</f>
        <v>xx</v>
      </c>
    </row>
    <row r="273" spans="1:30" x14ac:dyDescent="0.25">
      <c r="A273" s="8">
        <f t="shared" ca="1" si="41"/>
        <v>1</v>
      </c>
      <c r="B273" s="8">
        <f t="shared" ca="1" si="42"/>
        <v>-1</v>
      </c>
      <c r="C273" s="8">
        <f ca="1">(_xlfn.XLOOKUP(RAND(),Turista!E:E,Turista!A:A,,1,1)-5)/5</f>
        <v>-1</v>
      </c>
      <c r="D273" s="8" cm="1">
        <f t="array" aca="1" ref="D273" ca="1">INDEX('Turista x1000'!A$1:A$2000,RANDBETWEEN(1,2000))</f>
        <v>-0.39400000000000002</v>
      </c>
      <c r="E273" s="9">
        <v>-5.1652961717051027E-2</v>
      </c>
      <c r="F273" s="9">
        <v>2.0740181325307194E-3</v>
      </c>
      <c r="G273" s="9">
        <v>4.1556554458301864E-3</v>
      </c>
      <c r="L273" s="21">
        <f t="shared" ca="1" si="43"/>
        <v>0</v>
      </c>
      <c r="M273" s="21">
        <f t="shared" ca="1" si="44"/>
        <v>0</v>
      </c>
      <c r="N273" s="21">
        <f t="shared" ca="1" si="45"/>
        <v>0</v>
      </c>
      <c r="O273" s="21">
        <f t="shared" ca="1" si="46"/>
        <v>4.6369022350530072E-84</v>
      </c>
      <c r="P273" s="21">
        <f t="shared" si="47"/>
        <v>583.86265040970102</v>
      </c>
      <c r="Q273" s="21">
        <f t="shared" si="48"/>
        <v>209.85393393561779</v>
      </c>
      <c r="R273" s="21">
        <f t="shared" si="49"/>
        <v>586.81671719581459</v>
      </c>
      <c r="S273" s="21" t="str">
        <f t="shared" si="50"/>
        <v>xx</v>
      </c>
      <c r="W273" s="14">
        <f ca="1">IF(L273="xx","xx",(L273-MAX(L$3:L273))/MAX(L$3:L273))</f>
        <v>-1</v>
      </c>
      <c r="X273" s="14">
        <f ca="1">IF(M273="xx","xx",(M273-MAX(M$3:M273))/MAX(M$3:M273))</f>
        <v>-1</v>
      </c>
      <c r="Y273" s="14">
        <f ca="1">IF(N273="xx","xx",(N273-MAX(N$3:N273))/MAX(N$3:N273))</f>
        <v>-1</v>
      </c>
      <c r="Z273" s="14">
        <f ca="1">IF(O273="xx","xx",(O273-MAX(O$3:O273))/MAX(O$3:O273))</f>
        <v>-1</v>
      </c>
      <c r="AA273" s="14">
        <f>IF(P273="xx","xx",(P273-MAX(P$3:P273))/MAX(P$3:P273))</f>
        <v>0</v>
      </c>
      <c r="AB273" s="14">
        <f>IF(Q273="xx","xx",(Q273-MAX(Q$3:Q273))/MAX(Q$3:Q273))</f>
        <v>-8.7651994041077291E-2</v>
      </c>
      <c r="AC273" s="14">
        <f>IF(R273="xx","xx",(R273-MAX(R$3:R273))/MAX(R$3:R273))</f>
        <v>-9.5301718387951387E-2</v>
      </c>
      <c r="AD273" s="14" t="str">
        <f>IF(S273="xx","xx",(S273-MAX(S$3:S273))/MAX(S$3:S273))</f>
        <v>xx</v>
      </c>
    </row>
    <row r="274" spans="1:30" x14ac:dyDescent="0.25">
      <c r="A274" s="8">
        <f t="shared" ca="1" si="41"/>
        <v>1</v>
      </c>
      <c r="B274" s="8">
        <f t="shared" ca="1" si="42"/>
        <v>-1</v>
      </c>
      <c r="C274" s="8">
        <f ca="1">(_xlfn.XLOOKUP(RAND(),Turista!E:E,Turista!A:A,,1,1)-5)/5</f>
        <v>-1</v>
      </c>
      <c r="D274" s="8" cm="1">
        <f t="array" aca="1" ref="D274" ca="1">INDEX('Turista x1000'!A$1:A$2000,RANDBETWEEN(1,2000))</f>
        <v>-0.47499999999999998</v>
      </c>
      <c r="E274" s="9">
        <v>4.9839011475838912E-2</v>
      </c>
      <c r="F274" s="9">
        <v>9.5275655327291542E-3</v>
      </c>
      <c r="G274" s="9">
        <v>2.2801994404819004E-2</v>
      </c>
      <c r="L274" s="21">
        <f t="shared" ca="1" si="43"/>
        <v>0</v>
      </c>
      <c r="M274" s="21">
        <f t="shared" ca="1" si="44"/>
        <v>0</v>
      </c>
      <c r="N274" s="21">
        <f t="shared" ca="1" si="45"/>
        <v>0</v>
      </c>
      <c r="O274" s="21">
        <f t="shared" ca="1" si="46"/>
        <v>2.8099627544421225E-84</v>
      </c>
      <c r="P274" s="21">
        <f t="shared" si="47"/>
        <v>553.70441528007279</v>
      </c>
      <c r="Q274" s="21">
        <f t="shared" si="48"/>
        <v>210.28917479978315</v>
      </c>
      <c r="R274" s="21">
        <f t="shared" si="49"/>
        <v>589.25532528233362</v>
      </c>
      <c r="S274" s="21" t="str">
        <f t="shared" si="50"/>
        <v>xx</v>
      </c>
      <c r="W274" s="14">
        <f ca="1">IF(L274="xx","xx",(L274-MAX(L$3:L274))/MAX(L$3:L274))</f>
        <v>-1</v>
      </c>
      <c r="X274" s="14">
        <f ca="1">IF(M274="xx","xx",(M274-MAX(M$3:M274))/MAX(M$3:M274))</f>
        <v>-1</v>
      </c>
      <c r="Y274" s="14">
        <f ca="1">IF(N274="xx","xx",(N274-MAX(N$3:N274))/MAX(N$3:N274))</f>
        <v>-1</v>
      </c>
      <c r="Z274" s="14">
        <f ca="1">IF(O274="xx","xx",(O274-MAX(O$3:O274))/MAX(O$3:O274))</f>
        <v>-1</v>
      </c>
      <c r="AA274" s="14">
        <f>IF(P274="xx","xx",(P274-MAX(P$3:P274))/MAX(P$3:P274))</f>
        <v>-5.1652961717051013E-2</v>
      </c>
      <c r="AB274" s="14">
        <f>IF(Q274="xx","xx",(Q274-MAX(Q$3:Q274))/MAX(Q$3:Q274))</f>
        <v>-8.5759767733540285E-2</v>
      </c>
      <c r="AC274" s="14">
        <f>IF(R274="xx","xx",(R274-MAX(R$3:R274))/MAX(R$3:R274))</f>
        <v>-9.1542104047137002E-2</v>
      </c>
      <c r="AD274" s="14" t="str">
        <f>IF(S274="xx","xx",(S274-MAX(S$3:S274))/MAX(S$3:S274))</f>
        <v>xx</v>
      </c>
    </row>
    <row r="275" spans="1:30" x14ac:dyDescent="0.25">
      <c r="A275" s="8">
        <f t="shared" ca="1" si="41"/>
        <v>-1</v>
      </c>
      <c r="B275" s="8">
        <f t="shared" ca="1" si="42"/>
        <v>-1</v>
      </c>
      <c r="C275" s="8">
        <f ca="1">(_xlfn.XLOOKUP(RAND(),Turista!E:E,Turista!A:A,,1,1)-5)/5</f>
        <v>-1</v>
      </c>
      <c r="D275" s="8" cm="1">
        <f t="array" aca="1" ref="D275" ca="1">INDEX('Turista x1000'!A$1:A$2000,RANDBETWEEN(1,2000))</f>
        <v>-0.56599999999999995</v>
      </c>
      <c r="E275" s="9">
        <v>-9.0733083995800934E-3</v>
      </c>
      <c r="F275" s="9">
        <v>-6.6943192204671487E-3</v>
      </c>
      <c r="G275" s="9">
        <v>-2.5897098670492391E-2</v>
      </c>
      <c r="L275" s="21">
        <f t="shared" ca="1" si="43"/>
        <v>0</v>
      </c>
      <c r="M275" s="21">
        <f t="shared" ca="1" si="44"/>
        <v>0</v>
      </c>
      <c r="N275" s="21">
        <f t="shared" ca="1" si="45"/>
        <v>0</v>
      </c>
      <c r="O275" s="21">
        <f t="shared" ca="1" si="46"/>
        <v>1.4752304460821143E-84</v>
      </c>
      <c r="P275" s="21">
        <f t="shared" si="47"/>
        <v>581.30049598743904</v>
      </c>
      <c r="Q275" s="21">
        <f t="shared" si="48"/>
        <v>212.29271869351163</v>
      </c>
      <c r="R275" s="21">
        <f t="shared" si="49"/>
        <v>602.6915219124312</v>
      </c>
      <c r="S275" s="21" t="str">
        <f t="shared" si="50"/>
        <v>xx</v>
      </c>
      <c r="W275" s="14">
        <f ca="1">IF(L275="xx","xx",(L275-MAX(L$3:L275))/MAX(L$3:L275))</f>
        <v>-1</v>
      </c>
      <c r="X275" s="14">
        <f ca="1">IF(M275="xx","xx",(M275-MAX(M$3:M275))/MAX(M$3:M275))</f>
        <v>-1</v>
      </c>
      <c r="Y275" s="14">
        <f ca="1">IF(N275="xx","xx",(N275-MAX(N$3:N275))/MAX(N$3:N275))</f>
        <v>-1</v>
      </c>
      <c r="Z275" s="14">
        <f ca="1">IF(O275="xx","xx",(O275-MAX(O$3:O275))/MAX(O$3:O275))</f>
        <v>-1</v>
      </c>
      <c r="AA275" s="14">
        <f>IF(P275="xx","xx",(P275-MAX(P$3:P275))/MAX(P$3:P275))</f>
        <v>-4.3882827929892405E-3</v>
      </c>
      <c r="AB275" s="14">
        <f>IF(Q275="xx","xx",(Q275-MAX(Q$3:Q275))/MAX(Q$3:Q275))</f>
        <v>-7.7049284007964042E-2</v>
      </c>
      <c r="AC275" s="14">
        <f>IF(R275="xx","xx",(R275-MAX(R$3:R275))/MAX(R$3:R275))</f>
        <v>-7.082745218660616E-2</v>
      </c>
      <c r="AD275" s="14" t="str">
        <f>IF(S275="xx","xx",(S275-MAX(S$3:S275))/MAX(S$3:S275))</f>
        <v>xx</v>
      </c>
    </row>
    <row r="276" spans="1:30" x14ac:dyDescent="0.25">
      <c r="A276" s="8">
        <f t="shared" ca="1" si="41"/>
        <v>1</v>
      </c>
      <c r="B276" s="8">
        <f t="shared" ca="1" si="42"/>
        <v>-1</v>
      </c>
      <c r="C276" s="8">
        <f ca="1">(_xlfn.XLOOKUP(RAND(),Turista!E:E,Turista!A:A,,1,1)-5)/5</f>
        <v>-1</v>
      </c>
      <c r="D276" s="8" cm="1">
        <f t="array" aca="1" ref="D276" ca="1">INDEX('Turista x1000'!A$1:A$2000,RANDBETWEEN(1,2000))</f>
        <v>-0.47499999999999998</v>
      </c>
      <c r="E276" s="9">
        <v>2.084857833523257E-2</v>
      </c>
      <c r="F276" s="9">
        <v>2.6465529723242343E-2</v>
      </c>
      <c r="G276" s="9">
        <v>3.9876517992929461E-2</v>
      </c>
      <c r="L276" s="21">
        <f t="shared" ca="1" si="43"/>
        <v>0</v>
      </c>
      <c r="M276" s="21">
        <f t="shared" ca="1" si="44"/>
        <v>0</v>
      </c>
      <c r="N276" s="21">
        <f t="shared" ca="1" si="45"/>
        <v>0</v>
      </c>
      <c r="O276" s="21">
        <f t="shared" ca="1" si="46"/>
        <v>6.4025001359963768E-85</v>
      </c>
      <c r="P276" s="21">
        <f t="shared" si="47"/>
        <v>576.02617731451608</v>
      </c>
      <c r="Q276" s="21">
        <f t="shared" si="48"/>
        <v>210.87156346639642</v>
      </c>
      <c r="R276" s="21">
        <f t="shared" si="49"/>
        <v>587.08356010159571</v>
      </c>
      <c r="S276" s="21" t="str">
        <f t="shared" si="50"/>
        <v>xx</v>
      </c>
      <c r="W276" s="14">
        <f ca="1">IF(L276="xx","xx",(L276-MAX(L$3:L276))/MAX(L$3:L276))</f>
        <v>-1</v>
      </c>
      <c r="X276" s="14">
        <f ca="1">IF(M276="xx","xx",(M276-MAX(M$3:M276))/MAX(M$3:M276))</f>
        <v>-1</v>
      </c>
      <c r="Y276" s="14">
        <f ca="1">IF(N276="xx","xx",(N276-MAX(N$3:N276))/MAX(N$3:N276))</f>
        <v>-1</v>
      </c>
      <c r="Z276" s="14">
        <f ca="1">IF(O276="xx","xx",(O276-MAX(O$3:O276))/MAX(O$3:O276))</f>
        <v>-1</v>
      </c>
      <c r="AA276" s="14">
        <f>IF(P276="xx","xx",(P276-MAX(P$3:P276))/MAX(P$3:P276))</f>
        <v>-1.3421774949444064E-2</v>
      </c>
      <c r="AB276" s="14">
        <f>IF(Q276="xx","xx",(Q276-MAX(Q$3:Q276))/MAX(Q$3:Q276))</f>
        <v>-8.3227810725573462E-2</v>
      </c>
      <c r="AC276" s="14">
        <f>IF(R276="xx","xx",(R276-MAX(R$3:R276))/MAX(R$3:R276))</f>
        <v>-9.4890325339242479E-2</v>
      </c>
      <c r="AD276" s="14" t="str">
        <f>IF(S276="xx","xx",(S276-MAX(S$3:S276))/MAX(S$3:S276))</f>
        <v>xx</v>
      </c>
    </row>
    <row r="277" spans="1:30" x14ac:dyDescent="0.25">
      <c r="A277" s="8">
        <f t="shared" ca="1" si="41"/>
        <v>-1</v>
      </c>
      <c r="B277" s="8">
        <f t="shared" ca="1" si="42"/>
        <v>-1</v>
      </c>
      <c r="C277" s="8">
        <f ca="1">(_xlfn.XLOOKUP(RAND(),Turista!E:E,Turista!A:A,,1,1)-5)/5</f>
        <v>-1</v>
      </c>
      <c r="D277" s="8" cm="1">
        <f t="array" aca="1" ref="D277" ca="1">INDEX('Turista x1000'!A$1:A$2000,RANDBETWEEN(1,2000))</f>
        <v>-0.46700000000000003</v>
      </c>
      <c r="E277" s="9">
        <v>-4.9142424543807017E-2</v>
      </c>
      <c r="F277" s="9">
        <v>-7.5437558305209151E-3</v>
      </c>
      <c r="G277" s="9">
        <v>-5.4394516079122601E-3</v>
      </c>
      <c r="L277" s="21">
        <f t="shared" ca="1" si="43"/>
        <v>0</v>
      </c>
      <c r="M277" s="21">
        <f t="shared" ca="1" si="44"/>
        <v>0</v>
      </c>
      <c r="N277" s="21">
        <f t="shared" ca="1" si="45"/>
        <v>0</v>
      </c>
      <c r="O277" s="21">
        <f t="shared" ca="1" si="46"/>
        <v>3.3613125713980977E-85</v>
      </c>
      <c r="P277" s="21">
        <f t="shared" si="47"/>
        <v>588.03550419540238</v>
      </c>
      <c r="Q277" s="21">
        <f t="shared" si="48"/>
        <v>216.45239109710292</v>
      </c>
      <c r="R277" s="21">
        <f t="shared" si="49"/>
        <v>610.49440824934004</v>
      </c>
      <c r="S277" s="21" t="str">
        <f t="shared" si="50"/>
        <v>xx</v>
      </c>
      <c r="W277" s="14">
        <f ca="1">IF(L277="xx","xx",(L277-MAX(L$3:L277))/MAX(L$3:L277))</f>
        <v>-1</v>
      </c>
      <c r="X277" s="14">
        <f ca="1">IF(M277="xx","xx",(M277-MAX(M$3:M277))/MAX(M$3:M277))</f>
        <v>-1</v>
      </c>
      <c r="Y277" s="14">
        <f ca="1">IF(N277="xx","xx",(N277-MAX(N$3:N277))/MAX(N$3:N277))</f>
        <v>-1</v>
      </c>
      <c r="Z277" s="14">
        <f ca="1">IF(O277="xx","xx",(O277-MAX(O$3:O277))/MAX(O$3:O277))</f>
        <v>-1</v>
      </c>
      <c r="AA277" s="14">
        <f>IF(P277="xx","xx",(P277-MAX(P$3:P277))/MAX(P$3:P277))</f>
        <v>0</v>
      </c>
      <c r="AB277" s="14">
        <f>IF(Q277="xx","xx",(Q277-MAX(Q$3:Q277))/MAX(Q$3:Q277))</f>
        <v>-5.8964949100889195E-2</v>
      </c>
      <c r="AC277" s="14">
        <f>IF(R277="xx","xx",(R277-MAX(R$3:R277))/MAX(R$3:R277))</f>
        <v>-5.87977031120583E-2</v>
      </c>
      <c r="AD277" s="14" t="str">
        <f>IF(S277="xx","xx",(S277-MAX(S$3:S277))/MAX(S$3:S277))</f>
        <v>xx</v>
      </c>
    </row>
    <row r="278" spans="1:30" x14ac:dyDescent="0.25">
      <c r="A278" s="8">
        <f t="shared" ca="1" si="41"/>
        <v>-1</v>
      </c>
      <c r="B278" s="8">
        <f t="shared" ca="1" si="42"/>
        <v>-1</v>
      </c>
      <c r="C278" s="8">
        <f ca="1">(_xlfn.XLOOKUP(RAND(),Turista!E:E,Turista!A:A,,1,1)-5)/5</f>
        <v>-1</v>
      </c>
      <c r="D278" s="8" cm="1">
        <f t="array" aca="1" ref="D278" ca="1">INDEX('Turista x1000'!A$1:A$2000,RANDBETWEEN(1,2000))</f>
        <v>-0.39200000000000002</v>
      </c>
      <c r="E278" s="9">
        <v>-3.9027360300308511E-2</v>
      </c>
      <c r="F278" s="9">
        <v>-6.814137283091104E-3</v>
      </c>
      <c r="G278" s="9">
        <v>2.1546323892043251E-2</v>
      </c>
      <c r="L278" s="21">
        <f t="shared" ca="1" si="43"/>
        <v>0</v>
      </c>
      <c r="M278" s="21">
        <f t="shared" ca="1" si="44"/>
        <v>0</v>
      </c>
      <c r="N278" s="21">
        <f t="shared" ca="1" si="45"/>
        <v>0</v>
      </c>
      <c r="O278" s="21">
        <f t="shared" ca="1" si="46"/>
        <v>1.7915796005551859E-85</v>
      </c>
      <c r="P278" s="21">
        <f t="shared" si="47"/>
        <v>559.13801380140035</v>
      </c>
      <c r="Q278" s="21">
        <f t="shared" si="48"/>
        <v>214.81952710973397</v>
      </c>
      <c r="R278" s="21">
        <f t="shared" si="49"/>
        <v>607.17365345876669</v>
      </c>
      <c r="S278" s="21" t="str">
        <f t="shared" si="50"/>
        <v>xx</v>
      </c>
      <c r="W278" s="14">
        <f ca="1">IF(L278="xx","xx",(L278-MAX(L$3:L278))/MAX(L$3:L278))</f>
        <v>-1</v>
      </c>
      <c r="X278" s="14">
        <f ca="1">IF(M278="xx","xx",(M278-MAX(M$3:M278))/MAX(M$3:M278))</f>
        <v>-1</v>
      </c>
      <c r="Y278" s="14">
        <f ca="1">IF(N278="xx","xx",(N278-MAX(N$3:N278))/MAX(N$3:N278))</f>
        <v>-1</v>
      </c>
      <c r="Z278" s="14">
        <f ca="1">IF(O278="xx","xx",(O278-MAX(O$3:O278))/MAX(O$3:O278))</f>
        <v>-1</v>
      </c>
      <c r="AA278" s="14">
        <f>IF(P278="xx","xx",(P278-MAX(P$3:P278))/MAX(P$3:P278))</f>
        <v>-4.9142424543806948E-2</v>
      </c>
      <c r="AB278" s="14">
        <f>IF(Q278="xx","xx",(Q278-MAX(Q$3:Q278))/MAX(Q$3:Q278))</f>
        <v>-6.6063887752833853E-2</v>
      </c>
      <c r="AC278" s="14">
        <f>IF(R278="xx","xx",(R278-MAX(R$3:R278))/MAX(R$3:R278))</f>
        <v>-6.3917327459236173E-2</v>
      </c>
      <c r="AD278" s="14" t="str">
        <f>IF(S278="xx","xx",(S278-MAX(S$3:S278))/MAX(S$3:S278))</f>
        <v>xx</v>
      </c>
    </row>
    <row r="279" spans="1:30" x14ac:dyDescent="0.25">
      <c r="A279" s="8">
        <f t="shared" ca="1" si="41"/>
        <v>-1</v>
      </c>
      <c r="B279" s="8">
        <f t="shared" ca="1" si="42"/>
        <v>-1</v>
      </c>
      <c r="C279" s="8">
        <f ca="1">(_xlfn.XLOOKUP(RAND(),Turista!E:E,Turista!A:A,,1,1)-5)/5</f>
        <v>-1</v>
      </c>
      <c r="D279" s="8" cm="1">
        <f t="array" aca="1" ref="D279" ca="1">INDEX('Turista x1000'!A$1:A$2000,RANDBETWEEN(1,2000))</f>
        <v>-0.48299999999999998</v>
      </c>
      <c r="E279" s="9">
        <v>3.8240030330561003E-2</v>
      </c>
      <c r="F279" s="9">
        <v>-3.9721430471326702E-3</v>
      </c>
      <c r="G279" s="9">
        <v>-2.4880733942614919E-3</v>
      </c>
      <c r="L279" s="21">
        <f t="shared" ca="1" si="43"/>
        <v>0</v>
      </c>
      <c r="M279" s="21">
        <f t="shared" ca="1" si="44"/>
        <v>0</v>
      </c>
      <c r="N279" s="21">
        <f t="shared" ca="1" si="45"/>
        <v>0</v>
      </c>
      <c r="O279" s="21">
        <f t="shared" ca="1" si="46"/>
        <v>1.0892803971375531E-85</v>
      </c>
      <c r="P279" s="21">
        <f t="shared" si="47"/>
        <v>537.31633307917423</v>
      </c>
      <c r="Q279" s="21">
        <f t="shared" si="48"/>
        <v>213.35571736091953</v>
      </c>
      <c r="R279" s="21">
        <f t="shared" si="49"/>
        <v>620.25601365490456</v>
      </c>
      <c r="S279" s="21" t="str">
        <f t="shared" si="50"/>
        <v>xx</v>
      </c>
      <c r="W279" s="14">
        <f ca="1">IF(L279="xx","xx",(L279-MAX(L$3:L279))/MAX(L$3:L279))</f>
        <v>-1</v>
      </c>
      <c r="X279" s="14">
        <f ca="1">IF(M279="xx","xx",(M279-MAX(M$3:M279))/MAX(M$3:M279))</f>
        <v>-1</v>
      </c>
      <c r="Y279" s="14">
        <f ca="1">IF(N279="xx","xx",(N279-MAX(N$3:N279))/MAX(N$3:N279))</f>
        <v>-1</v>
      </c>
      <c r="Z279" s="14">
        <f ca="1">IF(O279="xx","xx",(O279-MAX(O$3:O279))/MAX(O$3:O279))</f>
        <v>-1</v>
      </c>
      <c r="AA279" s="14">
        <f>IF(P279="xx","xx",(P279-MAX(P$3:P279))/MAX(P$3:P279))</f>
        <v>-8.6251885735413564E-2</v>
      </c>
      <c r="AB279" s="14">
        <f>IF(Q279="xx","xx",(Q279-MAX(Q$3:Q279))/MAX(Q$3:Q279))</f>
        <v>-7.2427856635322432E-2</v>
      </c>
      <c r="AC279" s="14">
        <f>IF(R279="xx","xx",(R279-MAX(R$3:R279))/MAX(R$3:R279))</f>
        <v>-4.3748187006943329E-2</v>
      </c>
      <c r="AD279" s="14" t="str">
        <f>IF(S279="xx","xx",(S279-MAX(S$3:S279))/MAX(S$3:S279))</f>
        <v>xx</v>
      </c>
    </row>
    <row r="280" spans="1:30" x14ac:dyDescent="0.25">
      <c r="A280" s="8">
        <f t="shared" ca="1" si="41"/>
        <v>-1</v>
      </c>
      <c r="B280" s="8">
        <f t="shared" ca="1" si="42"/>
        <v>-1</v>
      </c>
      <c r="C280" s="8">
        <f ca="1">(_xlfn.XLOOKUP(RAND(),Turista!E:E,Turista!A:A,,1,1)-5)/5</f>
        <v>-1</v>
      </c>
      <c r="D280" s="8" cm="1">
        <f t="array" aca="1" ref="D280" ca="1">INDEX('Turista x1000'!A$1:A$2000,RANDBETWEEN(1,2000))</f>
        <v>-0.44700000000000001</v>
      </c>
      <c r="E280" s="9">
        <v>-9.7855277349276792E-2</v>
      </c>
      <c r="F280" s="9">
        <v>-2.0194123921915996E-2</v>
      </c>
      <c r="G280" s="9">
        <v>8.121421401583806E-2</v>
      </c>
      <c r="L280" s="21">
        <f t="shared" ca="1" si="43"/>
        <v>0</v>
      </c>
      <c r="M280" s="21">
        <f t="shared" ca="1" si="44"/>
        <v>0</v>
      </c>
      <c r="N280" s="21">
        <f t="shared" ca="1" si="45"/>
        <v>0</v>
      </c>
      <c r="O280" s="21">
        <f t="shared" ca="1" si="46"/>
        <v>5.6315796532011492E-86</v>
      </c>
      <c r="P280" s="21">
        <f t="shared" si="47"/>
        <v>557.86332595322767</v>
      </c>
      <c r="Q280" s="21">
        <f t="shared" si="48"/>
        <v>212.50823793163835</v>
      </c>
      <c r="R280" s="21">
        <f t="shared" si="49"/>
        <v>618.71277116969907</v>
      </c>
      <c r="S280" s="21" t="str">
        <f t="shared" si="50"/>
        <v>xx</v>
      </c>
      <c r="W280" s="14">
        <f ca="1">IF(L280="xx","xx",(L280-MAX(L$3:L280))/MAX(L$3:L280))</f>
        <v>-1</v>
      </c>
      <c r="X280" s="14">
        <f ca="1">IF(M280="xx","xx",(M280-MAX(M$3:M280))/MAX(M$3:M280))</f>
        <v>-1</v>
      </c>
      <c r="Y280" s="14">
        <f ca="1">IF(N280="xx","xx",(N280-MAX(N$3:N280))/MAX(N$3:N280))</f>
        <v>-1</v>
      </c>
      <c r="Z280" s="14">
        <f ca="1">IF(O280="xx","xx",(O280-MAX(O$3:O280))/MAX(O$3:O280))</f>
        <v>-1</v>
      </c>
      <c r="AA280" s="14">
        <f>IF(P280="xx","xx",(P280-MAX(P$3:P280))/MAX(P$3:P280))</f>
        <v>-5.1310130131442859E-2</v>
      </c>
      <c r="AB280" s="14">
        <f>IF(Q280="xx","xx",(Q280-MAX(Q$3:Q280))/MAX(Q$3:Q280))</f>
        <v>-7.6112305875302391E-2</v>
      </c>
      <c r="AC280" s="14">
        <f>IF(R280="xx","xx",(R280-MAX(R$3:R280))/MAX(R$3:R280))</f>
        <v>-4.6127411701065726E-2</v>
      </c>
      <c r="AD280" s="14" t="str">
        <f>IF(S280="xx","xx",(S280-MAX(S$3:S280))/MAX(S$3:S280))</f>
        <v>xx</v>
      </c>
    </row>
    <row r="281" spans="1:30" x14ac:dyDescent="0.25">
      <c r="A281" s="8">
        <f t="shared" ca="1" si="41"/>
        <v>-1</v>
      </c>
      <c r="B281" s="8">
        <f t="shared" ca="1" si="42"/>
        <v>-1</v>
      </c>
      <c r="C281" s="8">
        <f ca="1">(_xlfn.XLOOKUP(RAND(),Turista!E:E,Turista!A:A,,1,1)-5)/5</f>
        <v>1</v>
      </c>
      <c r="D281" s="8" cm="1">
        <f t="array" aca="1" ref="D281" ca="1">INDEX('Turista x1000'!A$1:A$2000,RANDBETWEEN(1,2000))</f>
        <v>-0.57199999999999995</v>
      </c>
      <c r="E281" s="9">
        <v>-4.8379584001196019E-2</v>
      </c>
      <c r="F281" s="9">
        <v>3.0730288593887822E-2</v>
      </c>
      <c r="G281" s="9">
        <v>5.6503521708377358E-2</v>
      </c>
      <c r="L281" s="21">
        <f t="shared" ca="1" si="43"/>
        <v>0</v>
      </c>
      <c r="M281" s="21">
        <f t="shared" ca="1" si="44"/>
        <v>0</v>
      </c>
      <c r="N281" s="21">
        <f t="shared" ca="1" si="45"/>
        <v>0</v>
      </c>
      <c r="O281" s="21">
        <f t="shared" ca="1" si="46"/>
        <v>3.114263548220235E-86</v>
      </c>
      <c r="P281" s="21">
        <f t="shared" si="47"/>
        <v>503.27345546908458</v>
      </c>
      <c r="Q281" s="21">
        <f t="shared" si="48"/>
        <v>208.21682024041883</v>
      </c>
      <c r="R281" s="21">
        <f t="shared" si="49"/>
        <v>668.96104258180719</v>
      </c>
      <c r="S281" s="21" t="str">
        <f t="shared" si="50"/>
        <v>xx</v>
      </c>
      <c r="W281" s="14">
        <f ca="1">IF(L281="xx","xx",(L281-MAX(L$3:L281))/MAX(L$3:L281))</f>
        <v>-1</v>
      </c>
      <c r="X281" s="14">
        <f ca="1">IF(M281="xx","xx",(M281-MAX(M$3:M281))/MAX(M$3:M281))</f>
        <v>-1</v>
      </c>
      <c r="Y281" s="14">
        <f ca="1">IF(N281="xx","xx",(N281-MAX(N$3:N281))/MAX(N$3:N281))</f>
        <v>-1</v>
      </c>
      <c r="Z281" s="14">
        <f ca="1">IF(O281="xx","xx",(O281-MAX(O$3:O281))/MAX(O$3:O281))</f>
        <v>-1</v>
      </c>
      <c r="AA281" s="14">
        <f>IF(P281="xx","xx",(P281-MAX(P$3:P281))/MAX(P$3:P281))</f>
        <v>-0.14414444046587982</v>
      </c>
      <c r="AB281" s="14">
        <f>IF(Q281="xx","xx",(Q281-MAX(Q$3:Q281))/MAX(Q$3:Q281))</f>
        <v>-9.4769408460389781E-2</v>
      </c>
      <c r="AC281" s="14">
        <f>IF(R281="xx","xx",(R281-MAX(R$3:R281))/MAX(R$3:R281))</f>
        <v>0</v>
      </c>
      <c r="AD281" s="14" t="str">
        <f>IF(S281="xx","xx",(S281-MAX(S$3:S281))/MAX(S$3:S281))</f>
        <v>xx</v>
      </c>
    </row>
    <row r="282" spans="1:30" x14ac:dyDescent="0.25">
      <c r="A282" s="8">
        <f t="shared" ca="1" si="41"/>
        <v>1</v>
      </c>
      <c r="B282" s="8">
        <f t="shared" ca="1" si="42"/>
        <v>-1</v>
      </c>
      <c r="C282" s="8">
        <f ca="1">(_xlfn.XLOOKUP(RAND(),Turista!E:E,Turista!A:A,,1,1)-5)/5</f>
        <v>-1</v>
      </c>
      <c r="D282" s="8" cm="1">
        <f t="array" aca="1" ref="D282" ca="1">INDEX('Turista x1000'!A$1:A$2000,RANDBETWEEN(1,2000))</f>
        <v>-0.33900000000000002</v>
      </c>
      <c r="E282" s="9">
        <v>-6.5652097213333205E-2</v>
      </c>
      <c r="F282" s="9">
        <v>-1.0703590683212583E-2</v>
      </c>
      <c r="G282" s="9">
        <v>-4.7745953550588749E-2</v>
      </c>
      <c r="L282" s="21">
        <f t="shared" ca="1" si="43"/>
        <v>0</v>
      </c>
      <c r="M282" s="21">
        <f t="shared" ca="1" si="44"/>
        <v>0</v>
      </c>
      <c r="N282" s="21">
        <f t="shared" ca="1" si="45"/>
        <v>0</v>
      </c>
      <c r="O282" s="21">
        <f t="shared" ca="1" si="46"/>
        <v>1.3329047986382607E-86</v>
      </c>
      <c r="P282" s="21">
        <f t="shared" si="47"/>
        <v>478.9252950546458</v>
      </c>
      <c r="Q282" s="21">
        <f t="shared" si="48"/>
        <v>214.61538321650855</v>
      </c>
      <c r="R282" s="21">
        <f t="shared" si="49"/>
        <v>706.7596973733871</v>
      </c>
      <c r="S282" s="21" t="str">
        <f t="shared" si="50"/>
        <v>xx</v>
      </c>
      <c r="W282" s="14">
        <f ca="1">IF(L282="xx","xx",(L282-MAX(L$3:L282))/MAX(L$3:L282))</f>
        <v>-1</v>
      </c>
      <c r="X282" s="14">
        <f ca="1">IF(M282="xx","xx",(M282-MAX(M$3:M282))/MAX(M$3:M282))</f>
        <v>-1</v>
      </c>
      <c r="Y282" s="14">
        <f ca="1">IF(N282="xx","xx",(N282-MAX(N$3:N282))/MAX(N$3:N282))</f>
        <v>-1</v>
      </c>
      <c r="Z282" s="14">
        <f ca="1">IF(O282="xx","xx",(O282-MAX(O$3:O282))/MAX(O$3:O282))</f>
        <v>-1</v>
      </c>
      <c r="AA282" s="14">
        <f>IF(P282="xx","xx",(P282-MAX(P$3:P282))/MAX(P$3:P282))</f>
        <v>-0.18555037640125144</v>
      </c>
      <c r="AB282" s="14">
        <f>IF(Q282="xx","xx",(Q282-MAX(Q$3:Q282))/MAX(Q$3:Q282))</f>
        <v>-6.6951411138361824E-2</v>
      </c>
      <c r="AC282" s="14">
        <f>IF(R282="xx","xx",(R282-MAX(R$3:R282))/MAX(R$3:R282))</f>
        <v>0</v>
      </c>
      <c r="AD282" s="14" t="str">
        <f>IF(S282="xx","xx",(S282-MAX(S$3:S282))/MAX(S$3:S282))</f>
        <v>xx</v>
      </c>
    </row>
    <row r="283" spans="1:30" x14ac:dyDescent="0.25">
      <c r="A283" s="8">
        <f t="shared" ca="1" si="41"/>
        <v>-1</v>
      </c>
      <c r="B283" s="8">
        <f t="shared" ca="1" si="42"/>
        <v>-1</v>
      </c>
      <c r="C283" s="8">
        <f ca="1">(_xlfn.XLOOKUP(RAND(),Turista!E:E,Turista!A:A,,1,1)-5)/5</f>
        <v>-1</v>
      </c>
      <c r="D283" s="8" cm="1">
        <f t="array" aca="1" ref="D283" ca="1">INDEX('Turista x1000'!A$1:A$2000,RANDBETWEEN(1,2000))</f>
        <v>-0.45400000000000001</v>
      </c>
      <c r="E283" s="9">
        <v>6.5538032525854995E-2</v>
      </c>
      <c r="F283" s="9">
        <v>1.8024770767537612E-2</v>
      </c>
      <c r="G283" s="9">
        <v>1.2563942538974526E-2</v>
      </c>
      <c r="L283" s="21">
        <f t="shared" ca="1" si="43"/>
        <v>0</v>
      </c>
      <c r="M283" s="21">
        <f t="shared" ca="1" si="44"/>
        <v>0</v>
      </c>
      <c r="N283" s="21">
        <f t="shared" ca="1" si="45"/>
        <v>0</v>
      </c>
      <c r="O283" s="21">
        <f t="shared" ca="1" si="46"/>
        <v>8.8105007189989027E-87</v>
      </c>
      <c r="P283" s="21">
        <f t="shared" si="47"/>
        <v>447.48284502579389</v>
      </c>
      <c r="Q283" s="21">
        <f t="shared" si="48"/>
        <v>212.31822800023824</v>
      </c>
      <c r="R283" s="21">
        <f t="shared" si="49"/>
        <v>673.01478169116922</v>
      </c>
      <c r="S283" s="21" t="str">
        <f t="shared" si="50"/>
        <v>xx</v>
      </c>
      <c r="W283" s="14">
        <f ca="1">IF(L283="xx","xx",(L283-MAX(L$3:L283))/MAX(L$3:L283))</f>
        <v>-1</v>
      </c>
      <c r="X283" s="14">
        <f ca="1">IF(M283="xx","xx",(M283-MAX(M$3:M283))/MAX(M$3:M283))</f>
        <v>-1</v>
      </c>
      <c r="Y283" s="14">
        <f ca="1">IF(N283="xx","xx",(N283-MAX(N$3:N283))/MAX(N$3:N283))</f>
        <v>-1</v>
      </c>
      <c r="Z283" s="14">
        <f ca="1">IF(O283="xx","xx",(O283-MAX(O$3:O283))/MAX(O$3:O283))</f>
        <v>-1</v>
      </c>
      <c r="AA283" s="14">
        <f>IF(P283="xx","xx",(P283-MAX(P$3:P283))/MAX(P$3:P283))</f>
        <v>-0.23902070226511915</v>
      </c>
      <c r="AB283" s="14">
        <f>IF(Q283="xx","xx",(Q283-MAX(Q$3:Q283))/MAX(Q$3:Q283))</f>
        <v>-7.693838132108588E-2</v>
      </c>
      <c r="AC283" s="14">
        <f>IF(R283="xx","xx",(R283-MAX(R$3:R283))/MAX(R$3:R283))</f>
        <v>-4.7745953550588714E-2</v>
      </c>
      <c r="AD283" s="14" t="str">
        <f>IF(S283="xx","xx",(S283-MAX(S$3:S283))/MAX(S$3:S283))</f>
        <v>xx</v>
      </c>
    </row>
    <row r="284" spans="1:30" x14ac:dyDescent="0.25">
      <c r="A284" s="8">
        <f t="shared" ca="1" si="41"/>
        <v>1</v>
      </c>
      <c r="B284" s="8">
        <f t="shared" ca="1" si="42"/>
        <v>-1</v>
      </c>
      <c r="C284" s="8">
        <f ca="1">(_xlfn.XLOOKUP(RAND(),Turista!E:E,Turista!A:A,,1,1)-5)/5</f>
        <v>-1</v>
      </c>
      <c r="D284" s="8" cm="1">
        <f t="array" aca="1" ref="D284" ca="1">INDEX('Turista x1000'!A$1:A$2000,RANDBETWEEN(1,2000))</f>
        <v>-0.52</v>
      </c>
      <c r="E284" s="9">
        <v>-6.5245142521988431E-2</v>
      </c>
      <c r="F284" s="9">
        <v>4.3438989836029229E-2</v>
      </c>
      <c r="G284" s="9">
        <v>-2.7505315798227459E-2</v>
      </c>
      <c r="L284" s="21">
        <f t="shared" ca="1" si="43"/>
        <v>0</v>
      </c>
      <c r="M284" s="21">
        <f t="shared" ca="1" si="44"/>
        <v>0</v>
      </c>
      <c r="N284" s="21">
        <f t="shared" ca="1" si="45"/>
        <v>0</v>
      </c>
      <c r="O284" s="21">
        <f t="shared" ca="1" si="46"/>
        <v>4.8105333925734011E-87</v>
      </c>
      <c r="P284" s="21">
        <f t="shared" si="47"/>
        <v>476.80999027785651</v>
      </c>
      <c r="Q284" s="21">
        <f t="shared" si="48"/>
        <v>216.14521538971232</v>
      </c>
      <c r="R284" s="21">
        <f t="shared" si="49"/>
        <v>681.47050073621756</v>
      </c>
      <c r="S284" s="21" t="str">
        <f t="shared" si="50"/>
        <v>xx</v>
      </c>
      <c r="W284" s="14">
        <f ca="1">IF(L284="xx","xx",(L284-MAX(L$3:L284))/MAX(L$3:L284))</f>
        <v>-1</v>
      </c>
      <c r="X284" s="14">
        <f ca="1">IF(M284="xx","xx",(M284-MAX(M$3:M284))/MAX(M$3:M284))</f>
        <v>-1</v>
      </c>
      <c r="Y284" s="14">
        <f ca="1">IF(N284="xx","xx",(N284-MAX(N$3:N284))/MAX(N$3:N284))</f>
        <v>-1</v>
      </c>
      <c r="Z284" s="14">
        <f ca="1">IF(O284="xx","xx",(O284-MAX(O$3:O284))/MAX(O$3:O284))</f>
        <v>-1</v>
      </c>
      <c r="AA284" s="14">
        <f>IF(P284="xx","xx",(P284-MAX(P$3:P284))/MAX(P$3:P284))</f>
        <v>-0.18914761629866822</v>
      </c>
      <c r="AB284" s="14">
        <f>IF(Q284="xx","xx",(Q284-MAX(Q$3:Q284))/MAX(Q$3:Q284))</f>
        <v>-6.0300407240086215E-2</v>
      </c>
      <c r="AC284" s="14">
        <f>IF(R284="xx","xx",(R284-MAX(R$3:R284))/MAX(R$3:R284))</f>
        <v>-3.578188842849233E-2</v>
      </c>
      <c r="AD284" s="14" t="str">
        <f>IF(S284="xx","xx",(S284-MAX(S$3:S284))/MAX(S$3:S284))</f>
        <v>xx</v>
      </c>
    </row>
    <row r="285" spans="1:30" x14ac:dyDescent="0.25">
      <c r="A285" s="8">
        <f t="shared" ca="1" si="41"/>
        <v>1</v>
      </c>
      <c r="B285" s="8">
        <f t="shared" ca="1" si="42"/>
        <v>-1</v>
      </c>
      <c r="C285" s="8">
        <f ca="1">(_xlfn.XLOOKUP(RAND(),Turista!E:E,Turista!A:A,,1,1)-5)/5</f>
        <v>-1</v>
      </c>
      <c r="D285" s="8" cm="1">
        <f t="array" aca="1" ref="D285" ca="1">INDEX('Turista x1000'!A$1:A$2000,RANDBETWEEN(1,2000))</f>
        <v>-0.438</v>
      </c>
      <c r="E285" s="9">
        <v>-0.10429147166724106</v>
      </c>
      <c r="F285" s="9">
        <v>-1.1723542868035786E-2</v>
      </c>
      <c r="G285" s="9">
        <v>2.1838891427705676E-2</v>
      </c>
      <c r="L285" s="21">
        <f t="shared" ca="1" si="43"/>
        <v>0</v>
      </c>
      <c r="M285" s="21">
        <f t="shared" ca="1" si="44"/>
        <v>0</v>
      </c>
      <c r="N285" s="21">
        <f t="shared" ca="1" si="45"/>
        <v>0</v>
      </c>
      <c r="O285" s="21">
        <f t="shared" ca="1" si="46"/>
        <v>2.3090560284352323E-87</v>
      </c>
      <c r="P285" s="21">
        <f t="shared" si="47"/>
        <v>445.70045450626986</v>
      </c>
      <c r="Q285" s="21">
        <f t="shared" si="48"/>
        <v>225.53434520413239</v>
      </c>
      <c r="R285" s="21">
        <f t="shared" si="49"/>
        <v>662.72643940629166</v>
      </c>
      <c r="S285" s="21" t="str">
        <f t="shared" si="50"/>
        <v>xx</v>
      </c>
      <c r="W285" s="14">
        <f ca="1">IF(L285="xx","xx",(L285-MAX(L$3:L285))/MAX(L$3:L285))</f>
        <v>-1</v>
      </c>
      <c r="X285" s="14">
        <f ca="1">IF(M285="xx","xx",(M285-MAX(M$3:M285))/MAX(M$3:M285))</f>
        <v>-1</v>
      </c>
      <c r="Y285" s="14">
        <f ca="1">IF(N285="xx","xx",(N285-MAX(N$3:N285))/MAX(N$3:N285))</f>
        <v>-1</v>
      </c>
      <c r="Z285" s="14">
        <f ca="1">IF(O285="xx","xx",(O285-MAX(O$3:O285))/MAX(O$3:O285))</f>
        <v>-1</v>
      </c>
      <c r="AA285" s="14">
        <f>IF(P285="xx","xx",(P285-MAX(P$3:P285))/MAX(P$3:P285))</f>
        <v>-0.24205179563755563</v>
      </c>
      <c r="AB285" s="14">
        <f>IF(Q285="xx","xx",(Q285-MAX(Q$3:Q285))/MAX(Q$3:Q285))</f>
        <v>-1.9480806181267466E-2</v>
      </c>
      <c r="AC285" s="14">
        <f>IF(R285="xx","xx",(R285-MAX(R$3:R285))/MAX(R$3:R285))</f>
        <v>-6.2303012085637217E-2</v>
      </c>
      <c r="AD285" s="14" t="str">
        <f>IF(S285="xx","xx",(S285-MAX(S$3:S285))/MAX(S$3:S285))</f>
        <v>xx</v>
      </c>
    </row>
    <row r="286" spans="1:30" x14ac:dyDescent="0.25">
      <c r="A286" s="8">
        <f t="shared" ca="1" si="41"/>
        <v>1</v>
      </c>
      <c r="B286" s="8">
        <f t="shared" ca="1" si="42"/>
        <v>-1</v>
      </c>
      <c r="C286" s="8">
        <f ca="1">(_xlfn.XLOOKUP(RAND(),Turista!E:E,Turista!A:A,,1,1)-5)/5</f>
        <v>-1</v>
      </c>
      <c r="D286" s="8" cm="1">
        <f t="array" aca="1" ref="D286" ca="1">INDEX('Turista x1000'!A$1:A$2000,RANDBETWEEN(1,2000))</f>
        <v>-0.54400000000000004</v>
      </c>
      <c r="E286" s="9">
        <v>5.0675039362414021E-2</v>
      </c>
      <c r="F286" s="9">
        <v>-3.0920610011572203E-3</v>
      </c>
      <c r="G286" s="9">
        <v>-7.1253940575947139E-3</v>
      </c>
      <c r="L286" s="21">
        <f t="shared" ca="1" si="43"/>
        <v>0</v>
      </c>
      <c r="M286" s="21">
        <f t="shared" ca="1" si="44"/>
        <v>0</v>
      </c>
      <c r="N286" s="21">
        <f t="shared" ca="1" si="45"/>
        <v>0</v>
      </c>
      <c r="O286" s="21">
        <f t="shared" ca="1" si="46"/>
        <v>1.2976894879806008E-87</v>
      </c>
      <c r="P286" s="21">
        <f t="shared" si="47"/>
        <v>399.21769818305273</v>
      </c>
      <c r="Q286" s="21">
        <f t="shared" si="48"/>
        <v>222.89028363991736</v>
      </c>
      <c r="R286" s="21">
        <f t="shared" si="49"/>
        <v>677.19965016275557</v>
      </c>
      <c r="S286" s="21" t="str">
        <f t="shared" si="50"/>
        <v>xx</v>
      </c>
      <c r="W286" s="14">
        <f ca="1">IF(L286="xx","xx",(L286-MAX(L$3:L286))/MAX(L$3:L286))</f>
        <v>-1</v>
      </c>
      <c r="X286" s="14">
        <f ca="1">IF(M286="xx","xx",(M286-MAX(M$3:M286))/MAX(M$3:M286))</f>
        <v>-1</v>
      </c>
      <c r="Y286" s="14">
        <f ca="1">IF(N286="xx","xx",(N286-MAX(N$3:N286))/MAX(N$3:N286))</f>
        <v>-1</v>
      </c>
      <c r="Z286" s="14">
        <f ca="1">IF(O286="xx","xx",(O286-MAX(O$3:O286))/MAX(O$3:O286))</f>
        <v>-1</v>
      </c>
      <c r="AA286" s="14">
        <f>IF(P286="xx","xx",(P286-MAX(P$3:P286))/MAX(P$3:P286))</f>
        <v>-0.32109932931805779</v>
      </c>
      <c r="AB286" s="14">
        <f>IF(Q286="xx","xx",(Q286-MAX(Q$3:Q286))/MAX(Q$3:Q286))</f>
        <v>-3.0975964982933306E-2</v>
      </c>
      <c r="AC286" s="14">
        <f>IF(R286="xx","xx",(R286-MAX(R$3:R286))/MAX(R$3:R286))</f>
        <v>-4.1824749374488886E-2</v>
      </c>
      <c r="AD286" s="14" t="str">
        <f>IF(S286="xx","xx",(S286-MAX(S$3:S286))/MAX(S$3:S286))</f>
        <v>xx</v>
      </c>
    </row>
    <row r="287" spans="1:30" x14ac:dyDescent="0.25">
      <c r="A287" s="8">
        <f t="shared" ca="1" si="41"/>
        <v>-1</v>
      </c>
      <c r="B287" s="8">
        <f t="shared" ca="1" si="42"/>
        <v>-1</v>
      </c>
      <c r="C287" s="8">
        <f ca="1">(_xlfn.XLOOKUP(RAND(),Turista!E:E,Turista!A:A,,1,1)-5)/5</f>
        <v>-1</v>
      </c>
      <c r="D287" s="8" cm="1">
        <f t="array" aca="1" ref="D287" ca="1">INDEX('Turista x1000'!A$1:A$2000,RANDBETWEEN(1,2000))</f>
        <v>-0.48599999999999999</v>
      </c>
      <c r="E287" s="9">
        <v>6.6893668606174295E-2</v>
      </c>
      <c r="F287" s="9">
        <v>-1.614518528613218E-2</v>
      </c>
      <c r="G287" s="9">
        <v>-1.6593967533505616E-2</v>
      </c>
      <c r="L287" s="21">
        <f t="shared" ca="1" si="43"/>
        <v>0</v>
      </c>
      <c r="M287" s="21">
        <f t="shared" ca="1" si="44"/>
        <v>0</v>
      </c>
      <c r="N287" s="21">
        <f t="shared" ca="1" si="45"/>
        <v>0</v>
      </c>
      <c r="O287" s="21">
        <f t="shared" ca="1" si="46"/>
        <v>5.9174640651915391E-88</v>
      </c>
      <c r="P287" s="21">
        <f t="shared" si="47"/>
        <v>419.44807075265123</v>
      </c>
      <c r="Q287" s="21">
        <f t="shared" si="48"/>
        <v>222.20109328633751</v>
      </c>
      <c r="R287" s="21">
        <f t="shared" si="49"/>
        <v>672.37433579968069</v>
      </c>
      <c r="S287" s="21" t="str">
        <f t="shared" si="50"/>
        <v>xx</v>
      </c>
      <c r="W287" s="14">
        <f ca="1">IF(L287="xx","xx",(L287-MAX(L$3:L287))/MAX(L$3:L287))</f>
        <v>-1</v>
      </c>
      <c r="X287" s="14">
        <f ca="1">IF(M287="xx","xx",(M287-MAX(M$3:M287))/MAX(M$3:M287))</f>
        <v>-1</v>
      </c>
      <c r="Y287" s="14">
        <f ca="1">IF(N287="xx","xx",(N287-MAX(N$3:N287))/MAX(N$3:N287))</f>
        <v>-1</v>
      </c>
      <c r="Z287" s="14">
        <f ca="1">IF(O287="xx","xx",(O287-MAX(O$3:O287))/MAX(O$3:O287))</f>
        <v>-1</v>
      </c>
      <c r="AA287" s="14">
        <f>IF(P287="xx","xx",(P287-MAX(P$3:P287))/MAX(P$3:P287))</f>
        <v>-0.28669601110808107</v>
      </c>
      <c r="AB287" s="14">
        <f>IF(Q287="xx","xx",(Q287-MAX(Q$3:Q287))/MAX(Q$3:Q287))</f>
        <v>-3.3972246410793529E-2</v>
      </c>
      <c r="AC287" s="14">
        <f>IF(R287="xx","xx",(R287-MAX(R$3:R287))/MAX(R$3:R287))</f>
        <v>-4.8652125611430175E-2</v>
      </c>
      <c r="AD287" s="14" t="str">
        <f>IF(S287="xx","xx",(S287-MAX(S$3:S287))/MAX(S$3:S287))</f>
        <v>xx</v>
      </c>
    </row>
    <row r="288" spans="1:30" x14ac:dyDescent="0.25">
      <c r="A288" s="8">
        <f t="shared" ca="1" si="41"/>
        <v>1</v>
      </c>
      <c r="B288" s="8">
        <f t="shared" ca="1" si="42"/>
        <v>-1</v>
      </c>
      <c r="C288" s="8">
        <f ca="1">(_xlfn.XLOOKUP(RAND(),Turista!E:E,Turista!A:A,,1,1)-5)/5</f>
        <v>1</v>
      </c>
      <c r="D288" s="8" cm="1">
        <f t="array" aca="1" ref="D288" ca="1">INDEX('Turista x1000'!A$1:A$2000,RANDBETWEEN(1,2000))</f>
        <v>-0.50700000000000001</v>
      </c>
      <c r="E288" s="9">
        <v>-1.5857977947129287E-2</v>
      </c>
      <c r="F288" s="9">
        <v>-1.9781085796289566E-2</v>
      </c>
      <c r="G288" s="9">
        <v>-7.073051763968119E-2</v>
      </c>
      <c r="L288" s="21">
        <f t="shared" ca="1" si="43"/>
        <v>0</v>
      </c>
      <c r="M288" s="21">
        <f t="shared" ca="1" si="44"/>
        <v>0</v>
      </c>
      <c r="N288" s="21">
        <f t="shared" ca="1" si="45"/>
        <v>0</v>
      </c>
      <c r="O288" s="21">
        <f t="shared" ca="1" si="46"/>
        <v>3.0415765295084511E-88</v>
      </c>
      <c r="P288" s="21">
        <f t="shared" si="47"/>
        <v>447.50649099507825</v>
      </c>
      <c r="Q288" s="21">
        <f t="shared" si="48"/>
        <v>218.61361546444846</v>
      </c>
      <c r="R288" s="21">
        <f t="shared" si="49"/>
        <v>661.21697790105839</v>
      </c>
      <c r="S288" s="21" t="str">
        <f t="shared" si="50"/>
        <v>xx</v>
      </c>
      <c r="W288" s="14">
        <f ca="1">IF(L288="xx","xx",(L288-MAX(L$3:L288))/MAX(L$3:L288))</f>
        <v>-1</v>
      </c>
      <c r="X288" s="14">
        <f ca="1">IF(M288="xx","xx",(M288-MAX(M$3:M288))/MAX(M$3:M288))</f>
        <v>-1</v>
      </c>
      <c r="Y288" s="14">
        <f ca="1">IF(N288="xx","xx",(N288-MAX(N$3:N288))/MAX(N$3:N288))</f>
        <v>-1</v>
      </c>
      <c r="Z288" s="14">
        <f ca="1">IF(O288="xx","xx",(O288-MAX(O$3:O288))/MAX(O$3:O288))</f>
        <v>-1</v>
      </c>
      <c r="AA288" s="14">
        <f>IF(P288="xx","xx",(P288-MAX(P$3:P288))/MAX(P$3:P288))</f>
        <v>-0.23898049045968281</v>
      </c>
      <c r="AB288" s="14">
        <f>IF(Q288="xx","xx",(Q288-MAX(Q$3:Q288))/MAX(Q$3:Q288))</f>
        <v>-4.9568943484037273E-2</v>
      </c>
      <c r="AC288" s="14">
        <f>IF(R288="xx","xx",(R288-MAX(R$3:R288))/MAX(R$3:R288))</f>
        <v>-6.4438761352103691E-2</v>
      </c>
      <c r="AD288" s="14" t="str">
        <f>IF(S288="xx","xx",(S288-MAX(S$3:S288))/MAX(S$3:S288))</f>
        <v>xx</v>
      </c>
    </row>
    <row r="289" spans="1:30" x14ac:dyDescent="0.25">
      <c r="A289" s="8">
        <f t="shared" ca="1" si="41"/>
        <v>-1</v>
      </c>
      <c r="B289" s="8">
        <f t="shared" ca="1" si="42"/>
        <v>-1</v>
      </c>
      <c r="C289" s="8">
        <f ca="1">(_xlfn.XLOOKUP(RAND(),Turista!E:E,Turista!A:A,,1,1)-5)/5</f>
        <v>-1</v>
      </c>
      <c r="D289" s="8" cm="1">
        <f t="array" aca="1" ref="D289" ca="1">INDEX('Turista x1000'!A$1:A$2000,RANDBETWEEN(1,2000))</f>
        <v>-0.48599999999999999</v>
      </c>
      <c r="E289" s="9">
        <v>0.10144348826588412</v>
      </c>
      <c r="F289" s="9">
        <v>-3.9291851106561526E-2</v>
      </c>
      <c r="G289" s="9">
        <v>4.392574616333822E-2</v>
      </c>
      <c r="L289" s="21">
        <f t="shared" ca="1" si="43"/>
        <v>0</v>
      </c>
      <c r="M289" s="21">
        <f t="shared" ca="1" si="44"/>
        <v>0</v>
      </c>
      <c r="N289" s="21">
        <f t="shared" ca="1" si="45"/>
        <v>0</v>
      </c>
      <c r="O289" s="21">
        <f t="shared" ca="1" si="46"/>
        <v>1.4994972290476664E-88</v>
      </c>
      <c r="P289" s="21">
        <f t="shared" si="47"/>
        <v>440.40994292968111</v>
      </c>
      <c r="Q289" s="21">
        <f t="shared" si="48"/>
        <v>214.28920078070914</v>
      </c>
      <c r="R289" s="21">
        <f t="shared" si="49"/>
        <v>614.44875878197092</v>
      </c>
      <c r="S289" s="21" t="str">
        <f t="shared" si="50"/>
        <v>xx</v>
      </c>
      <c r="W289" s="14">
        <f ca="1">IF(L289="xx","xx",(L289-MAX(L$3:L289))/MAX(L$3:L289))</f>
        <v>-1</v>
      </c>
      <c r="X289" s="14">
        <f ca="1">IF(M289="xx","xx",(M289-MAX(M$3:M289))/MAX(M$3:M289))</f>
        <v>-1</v>
      </c>
      <c r="Y289" s="14">
        <f ca="1">IF(N289="xx","xx",(N289-MAX(N$3:N289))/MAX(N$3:N289))</f>
        <v>-1</v>
      </c>
      <c r="Z289" s="14">
        <f ca="1">IF(O289="xx","xx",(O289-MAX(O$3:O289))/MAX(O$3:O289))</f>
        <v>-1</v>
      </c>
      <c r="AA289" s="14">
        <f>IF(P289="xx","xx",(P289-MAX(P$3:P289))/MAX(P$3:P289))</f>
        <v>-0.25104872105930826</v>
      </c>
      <c r="AB289" s="14">
        <f>IF(Q289="xx","xx",(Q289-MAX(Q$3:Q289))/MAX(Q$3:Q289))</f>
        <v>-6.8369501756437717E-2</v>
      </c>
      <c r="AC289" s="14">
        <f>IF(R289="xx","xx",(R289-MAX(R$3:R289))/MAX(R$3:R289))</f>
        <v>-0.13061149204529066</v>
      </c>
      <c r="AD289" s="14" t="str">
        <f>IF(S289="xx","xx",(S289-MAX(S$3:S289))/MAX(S$3:S289))</f>
        <v>xx</v>
      </c>
    </row>
    <row r="290" spans="1:30" x14ac:dyDescent="0.25">
      <c r="A290" s="8">
        <f t="shared" ca="1" si="41"/>
        <v>-1</v>
      </c>
      <c r="B290" s="8">
        <f t="shared" ca="1" si="42"/>
        <v>-1</v>
      </c>
      <c r="C290" s="8">
        <f ca="1">(_xlfn.XLOOKUP(RAND(),Turista!E:E,Turista!A:A,,1,1)-5)/5</f>
        <v>-1</v>
      </c>
      <c r="D290" s="8" cm="1">
        <f t="array" aca="1" ref="D290" ca="1">INDEX('Turista x1000'!A$1:A$2000,RANDBETWEEN(1,2000))</f>
        <v>-0.44900000000000001</v>
      </c>
      <c r="E290" s="9">
        <v>-9.8086428748651588E-3</v>
      </c>
      <c r="F290" s="9">
        <v>4.4896803386715867E-3</v>
      </c>
      <c r="G290" s="9">
        <v>1.9776938979364056E-2</v>
      </c>
      <c r="L290" s="21">
        <f t="shared" ca="1" si="43"/>
        <v>0</v>
      </c>
      <c r="M290" s="21">
        <f t="shared" ca="1" si="44"/>
        <v>0</v>
      </c>
      <c r="N290" s="21">
        <f t="shared" ca="1" si="45"/>
        <v>0</v>
      </c>
      <c r="O290" s="21">
        <f t="shared" ca="1" si="46"/>
        <v>7.7074157573050063E-89</v>
      </c>
      <c r="P290" s="21">
        <f t="shared" si="47"/>
        <v>485.08666380744688</v>
      </c>
      <c r="Q290" s="21">
        <f t="shared" si="48"/>
        <v>205.86938140988946</v>
      </c>
      <c r="R290" s="21">
        <f t="shared" si="49"/>
        <v>641.43887899060599</v>
      </c>
      <c r="S290" s="21" t="str">
        <f t="shared" si="50"/>
        <v>xx</v>
      </c>
      <c r="W290" s="14">
        <f ca="1">IF(L290="xx","xx",(L290-MAX(L$3:L290))/MAX(L$3:L290))</f>
        <v>-1</v>
      </c>
      <c r="X290" s="14">
        <f ca="1">IF(M290="xx","xx",(M290-MAX(M$3:M290))/MAX(M$3:M290))</f>
        <v>-1</v>
      </c>
      <c r="Y290" s="14">
        <f ca="1">IF(N290="xx","xx",(N290-MAX(N$3:N290))/MAX(N$3:N290))</f>
        <v>-1</v>
      </c>
      <c r="Z290" s="14">
        <f ca="1">IF(O290="xx","xx",(O290-MAX(O$3:O290))/MAX(O$3:O290))</f>
        <v>-1</v>
      </c>
      <c r="AA290" s="14">
        <f>IF(P290="xx","xx",(P290-MAX(P$3:P290))/MAX(P$3:P290))</f>
        <v>-0.17507249078236936</v>
      </c>
      <c r="AB290" s="14">
        <f>IF(Q290="xx","xx",(Q290-MAX(Q$3:Q290))/MAX(Q$3:Q290))</f>
        <v>-0.10497498857975544</v>
      </c>
      <c r="AC290" s="14">
        <f>IF(R290="xx","xx",(R290-MAX(R$3:R290))/MAX(R$3:R290))</f>
        <v>-9.2422953127548779E-2</v>
      </c>
      <c r="AD290" s="14" t="str">
        <f>IF(S290="xx","xx",(S290-MAX(S$3:S290))/MAX(S$3:S290))</f>
        <v>xx</v>
      </c>
    </row>
    <row r="291" spans="1:30" x14ac:dyDescent="0.25">
      <c r="A291" s="8">
        <f t="shared" ca="1" si="41"/>
        <v>-1</v>
      </c>
      <c r="B291" s="8">
        <f t="shared" ca="1" si="42"/>
        <v>-1</v>
      </c>
      <c r="C291" s="8">
        <f ca="1">(_xlfn.XLOOKUP(RAND(),Turista!E:E,Turista!A:A,,1,1)-5)/5</f>
        <v>-1</v>
      </c>
      <c r="D291" s="8" cm="1">
        <f t="array" aca="1" ref="D291" ca="1">INDEX('Turista x1000'!A$1:A$2000,RANDBETWEEN(1,2000))</f>
        <v>-0.57899999999999996</v>
      </c>
      <c r="E291" s="9">
        <v>1.2271606851715244E-2</v>
      </c>
      <c r="F291" s="9">
        <v>2.2747744939941583E-3</v>
      </c>
      <c r="G291" s="9">
        <v>6.2447025102045917E-2</v>
      </c>
      <c r="L291" s="21">
        <f t="shared" ca="1" si="43"/>
        <v>0</v>
      </c>
      <c r="M291" s="21">
        <f t="shared" ca="1" si="44"/>
        <v>0</v>
      </c>
      <c r="N291" s="21">
        <f t="shared" ca="1" si="45"/>
        <v>0</v>
      </c>
      <c r="O291" s="21">
        <f t="shared" ca="1" si="46"/>
        <v>4.2467860822750582E-89</v>
      </c>
      <c r="P291" s="21">
        <f t="shared" si="47"/>
        <v>480.32862195879989</v>
      </c>
      <c r="Q291" s="21">
        <f t="shared" si="48"/>
        <v>206.79366912393991</v>
      </c>
      <c r="R291" s="21">
        <f t="shared" si="49"/>
        <v>654.12457655939488</v>
      </c>
      <c r="S291" s="21" t="str">
        <f t="shared" si="50"/>
        <v>xx</v>
      </c>
      <c r="W291" s="14">
        <f ca="1">IF(L291="xx","xx",(L291-MAX(L$3:L291))/MAX(L$3:L291))</f>
        <v>-1</v>
      </c>
      <c r="X291" s="14">
        <f ca="1">IF(M291="xx","xx",(M291-MAX(M$3:M291))/MAX(M$3:M291))</f>
        <v>-1</v>
      </c>
      <c r="Y291" s="14">
        <f ca="1">IF(N291="xx","xx",(N291-MAX(N$3:N291))/MAX(N$3:N291))</f>
        <v>-1</v>
      </c>
      <c r="Z291" s="14">
        <f ca="1">IF(O291="xx","xx",(O291-MAX(O$3:O291))/MAX(O$3:O291))</f>
        <v>-1</v>
      </c>
      <c r="AA291" s="14">
        <f>IF(P291="xx","xx",(P291-MAX(P$3:P291))/MAX(P$3:P291))</f>
        <v>-0.18316391011793709</v>
      </c>
      <c r="AB291" s="14">
        <f>IF(Q291="xx","xx",(Q291-MAX(Q$3:Q291))/MAX(Q$3:Q291))</f>
        <v>-0.10095661238336272</v>
      </c>
      <c r="AC291" s="14">
        <f>IF(R291="xx","xx",(R291-MAX(R$3:R291))/MAX(R$3:R291))</f>
        <v>-7.4473857252480874E-2</v>
      </c>
      <c r="AD291" s="14" t="str">
        <f>IF(S291="xx","xx",(S291-MAX(S$3:S291))/MAX(S$3:S291))</f>
        <v>xx</v>
      </c>
    </row>
    <row r="292" spans="1:30" x14ac:dyDescent="0.25">
      <c r="A292" s="8">
        <f t="shared" ca="1" si="41"/>
        <v>-1</v>
      </c>
      <c r="B292" s="8">
        <f t="shared" ca="1" si="42"/>
        <v>-1</v>
      </c>
      <c r="C292" s="8">
        <f ca="1">(_xlfn.XLOOKUP(RAND(),Turista!E:E,Turista!A:A,,1,1)-5)/5</f>
        <v>-1</v>
      </c>
      <c r="D292" s="8" cm="1">
        <f t="array" aca="1" ref="D292" ca="1">INDEX('Turista x1000'!A$1:A$2000,RANDBETWEEN(1,2000))</f>
        <v>-0.64100000000000001</v>
      </c>
      <c r="E292" s="9">
        <v>4.1473318500033107E-2</v>
      </c>
      <c r="F292" s="9">
        <v>4.0180672868523892E-3</v>
      </c>
      <c r="G292" s="9">
        <v>-6.6816091651606069E-2</v>
      </c>
      <c r="L292" s="21">
        <f t="shared" ca="1" si="43"/>
        <v>0</v>
      </c>
      <c r="M292" s="21">
        <f t="shared" ca="1" si="44"/>
        <v>0</v>
      </c>
      <c r="N292" s="21">
        <f t="shared" ca="1" si="45"/>
        <v>0</v>
      </c>
      <c r="O292" s="21">
        <f t="shared" ca="1" si="46"/>
        <v>1.7878969406377998E-89</v>
      </c>
      <c r="P292" s="21">
        <f t="shared" si="47"/>
        <v>486.22302596710443</v>
      </c>
      <c r="Q292" s="21">
        <f t="shared" si="48"/>
        <v>207.26407808798251</v>
      </c>
      <c r="R292" s="21">
        <f t="shared" si="49"/>
        <v>694.97271041166459</v>
      </c>
      <c r="S292" s="21" t="str">
        <f t="shared" si="50"/>
        <v>xx</v>
      </c>
      <c r="W292" s="14">
        <f ca="1">IF(L292="xx","xx",(L292-MAX(L$3:L292))/MAX(L$3:L292))</f>
        <v>-1</v>
      </c>
      <c r="X292" s="14">
        <f ca="1">IF(M292="xx","xx",(M292-MAX(M$3:M292))/MAX(M$3:M292))</f>
        <v>-1</v>
      </c>
      <c r="Y292" s="14">
        <f ca="1">IF(N292="xx","xx",(N292-MAX(N$3:N292))/MAX(N$3:N292))</f>
        <v>-1</v>
      </c>
      <c r="Z292" s="14">
        <f ca="1">IF(O292="xx","xx",(O292-MAX(O$3:O292))/MAX(O$3:O292))</f>
        <v>-1</v>
      </c>
      <c r="AA292" s="14">
        <f>IF(P292="xx","xx",(P292-MAX(P$3:P292))/MAX(P$3:P292))</f>
        <v>-0.17314001876061208</v>
      </c>
      <c r="AB292" s="14">
        <f>IF(Q292="xx","xx",(Q292-MAX(Q$3:Q292))/MAX(Q$3:Q292))</f>
        <v>-9.8911491416218286E-2</v>
      </c>
      <c r="AC292" s="14">
        <f>IF(R292="xx","xx",(R292-MAX(R$3:R292))/MAX(R$3:R292))</f>
        <v>-1.6677502983726788E-2</v>
      </c>
      <c r="AD292" s="14" t="str">
        <f>IF(S292="xx","xx",(S292-MAX(S$3:S292))/MAX(S$3:S292))</f>
        <v>xx</v>
      </c>
    </row>
    <row r="293" spans="1:30" x14ac:dyDescent="0.25">
      <c r="A293" s="8">
        <f t="shared" ca="1" si="41"/>
        <v>1</v>
      </c>
      <c r="B293" s="8">
        <f t="shared" ca="1" si="42"/>
        <v>-1</v>
      </c>
      <c r="C293" s="8">
        <f ca="1">(_xlfn.XLOOKUP(RAND(),Turista!E:E,Turista!A:A,,1,1)-5)/5</f>
        <v>1</v>
      </c>
      <c r="D293" s="8" cm="1">
        <f t="array" aca="1" ref="D293" ca="1">INDEX('Turista x1000'!A$1:A$2000,RANDBETWEEN(1,2000))</f>
        <v>-0.48</v>
      </c>
      <c r="E293" s="9">
        <v>1.9866535957199893E-2</v>
      </c>
      <c r="F293" s="9">
        <v>-8.3057915533865101E-3</v>
      </c>
      <c r="G293" s="9">
        <v>7.6914356462612021E-2</v>
      </c>
      <c r="L293" s="21">
        <f t="shared" ca="1" si="43"/>
        <v>0</v>
      </c>
      <c r="M293" s="21">
        <f t="shared" ca="1" si="44"/>
        <v>0</v>
      </c>
      <c r="N293" s="21">
        <f t="shared" ca="1" si="45"/>
        <v>0</v>
      </c>
      <c r="O293" s="21">
        <f t="shared" ca="1" si="46"/>
        <v>6.4185500168897013E-90</v>
      </c>
      <c r="P293" s="21">
        <f t="shared" si="47"/>
        <v>506.38830838508801</v>
      </c>
      <c r="Q293" s="21">
        <f t="shared" si="48"/>
        <v>208.09687909988745</v>
      </c>
      <c r="R293" s="21">
        <f t="shared" si="49"/>
        <v>648.53735009743377</v>
      </c>
      <c r="S293" s="21" t="str">
        <f t="shared" si="50"/>
        <v>xx</v>
      </c>
      <c r="W293" s="14">
        <f ca="1">IF(L293="xx","xx",(L293-MAX(L$3:L293))/MAX(L$3:L293))</f>
        <v>-1</v>
      </c>
      <c r="X293" s="14">
        <f ca="1">IF(M293="xx","xx",(M293-MAX(M$3:M293))/MAX(M$3:M293))</f>
        <v>-1</v>
      </c>
      <c r="Y293" s="14">
        <f ca="1">IF(N293="xx","xx",(N293-MAX(N$3:N293))/MAX(N$3:N293))</f>
        <v>-1</v>
      </c>
      <c r="Z293" s="14">
        <f ca="1">IF(O293="xx","xx",(O293-MAX(O$3:O293))/MAX(O$3:O293))</f>
        <v>-1</v>
      </c>
      <c r="AA293" s="14">
        <f>IF(P293="xx","xx",(P293-MAX(P$3:P293))/MAX(P$3:P293))</f>
        <v>-0.13884739140373956</v>
      </c>
      <c r="AB293" s="14">
        <f>IF(Q293="xx","xx",(Q293-MAX(Q$3:Q293))/MAX(Q$3:Q293))</f>
        <v>-9.529085715731922E-2</v>
      </c>
      <c r="AC293" s="14">
        <f>IF(R293="xx","xx",(R293-MAX(R$3:R293))/MAX(R$3:R293))</f>
        <v>-8.2379269067452174E-2</v>
      </c>
      <c r="AD293" s="14" t="str">
        <f>IF(S293="xx","xx",(S293-MAX(S$3:S293))/MAX(S$3:S293))</f>
        <v>xx</v>
      </c>
    </row>
    <row r="294" spans="1:30" x14ac:dyDescent="0.25">
      <c r="A294" s="8">
        <f t="shared" ca="1" si="41"/>
        <v>-1</v>
      </c>
      <c r="B294" s="8">
        <f t="shared" ca="1" si="42"/>
        <v>-1</v>
      </c>
      <c r="C294" s="8">
        <f ca="1">(_xlfn.XLOOKUP(RAND(),Turista!E:E,Turista!A:A,,1,1)-5)/5</f>
        <v>-1</v>
      </c>
      <c r="D294" s="8" cm="1">
        <f t="array" aca="1" ref="D294" ca="1">INDEX('Turista x1000'!A$1:A$2000,RANDBETWEEN(1,2000))</f>
        <v>-0.53300000000000003</v>
      </c>
      <c r="E294" s="9">
        <v>2.8801528561447576E-2</v>
      </c>
      <c r="F294" s="9">
        <v>2.8577364611213518E-2</v>
      </c>
      <c r="G294" s="9">
        <v>3.8738127761190455E-2</v>
      </c>
      <c r="L294" s="21">
        <f t="shared" ca="1" si="43"/>
        <v>0</v>
      </c>
      <c r="M294" s="21">
        <f t="shared" ca="1" si="44"/>
        <v>0</v>
      </c>
      <c r="N294" s="21">
        <f t="shared" ca="1" si="45"/>
        <v>0</v>
      </c>
      <c r="O294" s="21">
        <f t="shared" ca="1" si="46"/>
        <v>3.3376460087826448E-90</v>
      </c>
      <c r="P294" s="21">
        <f t="shared" si="47"/>
        <v>516.44848992192601</v>
      </c>
      <c r="Q294" s="21">
        <f t="shared" si="48"/>
        <v>206.36846979917351</v>
      </c>
      <c r="R294" s="21">
        <f t="shared" si="49"/>
        <v>698.4191830221456</v>
      </c>
      <c r="S294" s="21" t="str">
        <f t="shared" si="50"/>
        <v>xx</v>
      </c>
      <c r="W294" s="14">
        <f ca="1">IF(L294="xx","xx",(L294-MAX(L$3:L294))/MAX(L$3:L294))</f>
        <v>-1</v>
      </c>
      <c r="X294" s="14">
        <f ca="1">IF(M294="xx","xx",(M294-MAX(M$3:M294))/MAX(M$3:M294))</f>
        <v>-1</v>
      </c>
      <c r="Y294" s="14">
        <f ca="1">IF(N294="xx","xx",(N294-MAX(N$3:N294))/MAX(N$3:N294))</f>
        <v>-1</v>
      </c>
      <c r="Z294" s="14">
        <f ca="1">IF(O294="xx","xx",(O294-MAX(O$3:O294))/MAX(O$3:O294))</f>
        <v>-1</v>
      </c>
      <c r="AA294" s="14">
        <f>IF(P294="xx","xx",(P294-MAX(P$3:P294))/MAX(P$3:P294))</f>
        <v>-0.12173927214042543</v>
      </c>
      <c r="AB294" s="14">
        <f>IF(Q294="xx","xx",(Q294-MAX(Q$3:Q294))/MAX(Q$3:Q294))</f>
        <v>-0.10280518271421349</v>
      </c>
      <c r="AC294" s="14">
        <f>IF(R294="xx","xx",(R294-MAX(R$3:R294))/MAX(R$3:R294))</f>
        <v>-1.1801061071023595E-2</v>
      </c>
      <c r="AD294" s="14" t="str">
        <f>IF(S294="xx","xx",(S294-MAX(S$3:S294))/MAX(S$3:S294))</f>
        <v>xx</v>
      </c>
    </row>
    <row r="295" spans="1:30" x14ac:dyDescent="0.25">
      <c r="A295" s="8">
        <f t="shared" ca="1" si="41"/>
        <v>-1</v>
      </c>
      <c r="B295" s="8">
        <f t="shared" ca="1" si="42"/>
        <v>-1</v>
      </c>
      <c r="C295" s="8">
        <f ca="1">(_xlfn.XLOOKUP(RAND(),Turista!E:E,Turista!A:A,,1,1)-5)/5</f>
        <v>-1</v>
      </c>
      <c r="D295" s="8" cm="1">
        <f t="array" aca="1" ref="D295" ca="1">INDEX('Turista x1000'!A$1:A$2000,RANDBETWEEN(1,2000))</f>
        <v>-0.56200000000000006</v>
      </c>
      <c r="E295" s="9">
        <v>5.789374650956991E-2</v>
      </c>
      <c r="F295" s="9">
        <v>-3.8195920497987368E-2</v>
      </c>
      <c r="G295" s="9">
        <v>-4.7080520425242467E-2</v>
      </c>
      <c r="L295" s="21">
        <f t="shared" ca="1" si="43"/>
        <v>0</v>
      </c>
      <c r="M295" s="21">
        <f t="shared" ca="1" si="44"/>
        <v>0</v>
      </c>
      <c r="N295" s="21">
        <f t="shared" ca="1" si="45"/>
        <v>0</v>
      </c>
      <c r="O295" s="21">
        <f t="shared" ca="1" si="46"/>
        <v>1.5586806861014951E-90</v>
      </c>
      <c r="P295" s="21">
        <f t="shared" si="47"/>
        <v>531.32299585492888</v>
      </c>
      <c r="Q295" s="21">
        <f t="shared" si="48"/>
        <v>212.2659368048827</v>
      </c>
      <c r="R295" s="21">
        <f t="shared" si="49"/>
        <v>725.47463456492369</v>
      </c>
      <c r="S295" s="21" t="str">
        <f t="shared" si="50"/>
        <v>xx</v>
      </c>
      <c r="W295" s="14">
        <f ca="1">IF(L295="xx","xx",(L295-MAX(L$3:L295))/MAX(L$3:L295))</f>
        <v>-1</v>
      </c>
      <c r="X295" s="14">
        <f ca="1">IF(M295="xx","xx",(M295-MAX(M$3:M295))/MAX(M$3:M295))</f>
        <v>-1</v>
      </c>
      <c r="Y295" s="14">
        <f ca="1">IF(N295="xx","xx",(N295-MAX(N$3:N295))/MAX(N$3:N295))</f>
        <v>-1</v>
      </c>
      <c r="Z295" s="14">
        <f ca="1">IF(O295="xx","xx",(O295-MAX(O$3:O295))/MAX(O$3:O295))</f>
        <v>-1</v>
      </c>
      <c r="AA295" s="14">
        <f>IF(P295="xx","xx",(P295-MAX(P$3:P295))/MAX(P$3:P295))</f>
        <v>-9.6444020702580083E-2</v>
      </c>
      <c r="AB295" s="14">
        <f>IF(Q295="xx","xx",(Q295-MAX(Q$3:Q295))/MAX(Q$3:Q295))</f>
        <v>-7.7165719293346466E-2</v>
      </c>
      <c r="AC295" s="14">
        <f>IF(R295="xx","xx",(R295-MAX(R$3:R295))/MAX(R$3:R295))</f>
        <v>0</v>
      </c>
      <c r="AD295" s="14" t="str">
        <f>IF(S295="xx","xx",(S295-MAX(S$3:S295))/MAX(S$3:S295))</f>
        <v>xx</v>
      </c>
    </row>
    <row r="296" spans="1:30" x14ac:dyDescent="0.25">
      <c r="A296" s="8">
        <f t="shared" ca="1" si="41"/>
        <v>1</v>
      </c>
      <c r="B296" s="8">
        <f t="shared" ca="1" si="42"/>
        <v>-1</v>
      </c>
      <c r="C296" s="8">
        <f ca="1">(_xlfn.XLOOKUP(RAND(),Turista!E:E,Turista!A:A,,1,1)-5)/5</f>
        <v>-1</v>
      </c>
      <c r="D296" s="8" cm="1">
        <f t="array" aca="1" ref="D296" ca="1">INDEX('Turista x1000'!A$1:A$2000,RANDBETWEEN(1,2000))</f>
        <v>-0.50600000000000001</v>
      </c>
      <c r="E296" s="9">
        <v>-6.9094056599593445E-3</v>
      </c>
      <c r="F296" s="9">
        <v>-7.8805659498003555E-3</v>
      </c>
      <c r="G296" s="9">
        <v>-3.0973318275700157E-2</v>
      </c>
      <c r="L296" s="21">
        <f t="shared" ca="1" si="43"/>
        <v>0</v>
      </c>
      <c r="M296" s="21">
        <f t="shared" ca="1" si="44"/>
        <v>0</v>
      </c>
      <c r="N296" s="21">
        <f t="shared" ca="1" si="45"/>
        <v>0</v>
      </c>
      <c r="O296" s="21">
        <f t="shared" ca="1" si="46"/>
        <v>6.8270214051245473E-91</v>
      </c>
      <c r="P296" s="21">
        <f t="shared" si="47"/>
        <v>562.08327469165943</v>
      </c>
      <c r="Q296" s="21">
        <f t="shared" si="48"/>
        <v>204.1582439582526</v>
      </c>
      <c r="R296" s="21">
        <f t="shared" si="49"/>
        <v>691.31891121429453</v>
      </c>
      <c r="S296" s="21" t="str">
        <f t="shared" si="50"/>
        <v>xx</v>
      </c>
      <c r="W296" s="14">
        <f ca="1">IF(L296="xx","xx",(L296-MAX(L$3:L296))/MAX(L$3:L296))</f>
        <v>-1</v>
      </c>
      <c r="X296" s="14">
        <f ca="1">IF(M296="xx","xx",(M296-MAX(M$3:M296))/MAX(M$3:M296))</f>
        <v>-1</v>
      </c>
      <c r="Y296" s="14">
        <f ca="1">IF(N296="xx","xx",(N296-MAX(N$3:N296))/MAX(N$3:N296))</f>
        <v>-1</v>
      </c>
      <c r="Z296" s="14">
        <f ca="1">IF(O296="xx","xx",(O296-MAX(O$3:O296))/MAX(O$3:O296))</f>
        <v>-1</v>
      </c>
      <c r="AA296" s="14">
        <f>IF(P296="xx","xx",(P296-MAX(P$3:P296))/MAX(P$3:P296))</f>
        <v>-4.4133779879929003E-2</v>
      </c>
      <c r="AB296" s="14">
        <f>IF(Q296="xx","xx",(Q296-MAX(Q$3:Q296))/MAX(Q$3:Q296))</f>
        <v>-0.11241422411203512</v>
      </c>
      <c r="AC296" s="14">
        <f>IF(R296="xx","xx",(R296-MAX(R$3:R296))/MAX(R$3:R296))</f>
        <v>-4.7080520425242404E-2</v>
      </c>
      <c r="AD296" s="14" t="str">
        <f>IF(S296="xx","xx",(S296-MAX(S$3:S296))/MAX(S$3:S296))</f>
        <v>xx</v>
      </c>
    </row>
    <row r="297" spans="1:30" x14ac:dyDescent="0.25">
      <c r="A297" s="8">
        <f t="shared" ca="1" si="41"/>
        <v>1</v>
      </c>
      <c r="B297" s="8">
        <f t="shared" ca="1" si="42"/>
        <v>-1</v>
      </c>
      <c r="C297" s="8">
        <f ca="1">(_xlfn.XLOOKUP(RAND(),Turista!E:E,Turista!A:A,,1,1)-5)/5</f>
        <v>-1</v>
      </c>
      <c r="D297" s="8" cm="1">
        <f t="array" aca="1" ref="D297" ca="1">INDEX('Turista x1000'!A$1:A$2000,RANDBETWEEN(1,2000))</f>
        <v>-0.58299999999999996</v>
      </c>
      <c r="E297" s="9">
        <v>-6.3319776521481685E-2</v>
      </c>
      <c r="F297" s="9">
        <v>1.7994344461897072E-2</v>
      </c>
      <c r="G297" s="9">
        <v>3.2117228841082035E-2</v>
      </c>
      <c r="L297" s="21">
        <f t="shared" ca="1" si="43"/>
        <v>0</v>
      </c>
      <c r="M297" s="21">
        <f t="shared" ca="1" si="44"/>
        <v>0</v>
      </c>
      <c r="N297" s="21">
        <f t="shared" ca="1" si="45"/>
        <v>0</v>
      </c>
      <c r="O297" s="21">
        <f t="shared" ca="1" si="46"/>
        <v>3.3725485741315264E-91</v>
      </c>
      <c r="P297" s="21">
        <f t="shared" si="47"/>
        <v>558.19961333213644</v>
      </c>
      <c r="Q297" s="21">
        <f t="shared" si="48"/>
        <v>202.54936145254416</v>
      </c>
      <c r="R297" s="21">
        <f t="shared" si="49"/>
        <v>669.90647054724366</v>
      </c>
      <c r="S297" s="21" t="str">
        <f t="shared" si="50"/>
        <v>xx</v>
      </c>
      <c r="W297" s="14">
        <f ca="1">IF(L297="xx","xx",(L297-MAX(L$3:L297))/MAX(L$3:L297))</f>
        <v>-1</v>
      </c>
      <c r="X297" s="14">
        <f ca="1">IF(M297="xx","xx",(M297-MAX(M$3:M297))/MAX(M$3:M297))</f>
        <v>-1</v>
      </c>
      <c r="Y297" s="14">
        <f ca="1">IF(N297="xx","xx",(N297-MAX(N$3:N297))/MAX(N$3:N297))</f>
        <v>-1</v>
      </c>
      <c r="Z297" s="14">
        <f ca="1">IF(O297="xx","xx",(O297-MAX(O$3:O297))/MAX(O$3:O297))</f>
        <v>-1</v>
      </c>
      <c r="AA297" s="14">
        <f>IF(P297="xx","xx",(P297-MAX(P$3:P297))/MAX(P$3:P297))</f>
        <v>-5.0738247351390486E-2</v>
      </c>
      <c r="AB297" s="14">
        <f>IF(Q297="xx","xx",(Q297-MAX(Q$3:Q297))/MAX(Q$3:Q297))</f>
        <v>-0.11940890235502494</v>
      </c>
      <c r="AC297" s="14">
        <f>IF(R297="xx","xx",(R297-MAX(R$3:R297))/MAX(R$3:R297))</f>
        <v>-7.6595598757225963E-2</v>
      </c>
      <c r="AD297" s="14" t="str">
        <f>IF(S297="xx","xx",(S297-MAX(S$3:S297))/MAX(S$3:S297))</f>
        <v>xx</v>
      </c>
    </row>
    <row r="298" spans="1:30" x14ac:dyDescent="0.25">
      <c r="A298" s="8">
        <f t="shared" ca="1" si="41"/>
        <v>1</v>
      </c>
      <c r="B298" s="8">
        <f t="shared" ca="1" si="42"/>
        <v>-1</v>
      </c>
      <c r="C298" s="8">
        <f ca="1">(_xlfn.XLOOKUP(RAND(),Turista!E:E,Turista!A:A,,1,1)-5)/5</f>
        <v>-1</v>
      </c>
      <c r="D298" s="8" cm="1">
        <f t="array" aca="1" ref="D298" ca="1">INDEX('Turista x1000'!A$1:A$2000,RANDBETWEEN(1,2000))</f>
        <v>-0.54600000000000004</v>
      </c>
      <c r="E298" s="9">
        <v>-4.4058344145226691E-2</v>
      </c>
      <c r="F298" s="9">
        <v>1.109769353259793E-2</v>
      </c>
      <c r="G298" s="9">
        <v>1.1344302973127718E-2</v>
      </c>
      <c r="L298" s="21">
        <f t="shared" ca="1" si="43"/>
        <v>0</v>
      </c>
      <c r="M298" s="21">
        <f t="shared" ca="1" si="44"/>
        <v>0</v>
      </c>
      <c r="N298" s="21">
        <f t="shared" ca="1" si="45"/>
        <v>0</v>
      </c>
      <c r="O298" s="21">
        <f t="shared" ca="1" si="46"/>
        <v>1.4063527554128467E-91</v>
      </c>
      <c r="P298" s="21">
        <f t="shared" si="47"/>
        <v>522.85453856156812</v>
      </c>
      <c r="Q298" s="21">
        <f t="shared" si="48"/>
        <v>206.19410443305853</v>
      </c>
      <c r="R298" s="21">
        <f t="shared" si="49"/>
        <v>691.42200996393103</v>
      </c>
      <c r="S298" s="21" t="str">
        <f t="shared" si="50"/>
        <v>xx</v>
      </c>
      <c r="W298" s="14">
        <f ca="1">IF(L298="xx","xx",(L298-MAX(L$3:L298))/MAX(L$3:L298))</f>
        <v>-1</v>
      </c>
      <c r="X298" s="14">
        <f ca="1">IF(M298="xx","xx",(M298-MAX(M$3:M298))/MAX(M$3:M298))</f>
        <v>-1</v>
      </c>
      <c r="Y298" s="14">
        <f ca="1">IF(N298="xx","xx",(N298-MAX(N$3:N298))/MAX(N$3:N298))</f>
        <v>-1</v>
      </c>
      <c r="Z298" s="14">
        <f ca="1">IF(O298="xx","xx",(O298-MAX(O$3:O298))/MAX(O$3:O298))</f>
        <v>-1</v>
      </c>
      <c r="AA298" s="14">
        <f>IF(P298="xx","xx",(P298-MAX(P$3:P298))/MAX(P$3:P298))</f>
        <v>-0.11084528938949038</v>
      </c>
      <c r="AB298" s="14">
        <f>IF(Q298="xx","xx",(Q298-MAX(Q$3:Q298))/MAX(Q$3:Q298))</f>
        <v>-0.10356324281392126</v>
      </c>
      <c r="AC298" s="14">
        <f>IF(R298="xx","xx",(R298-MAX(R$3:R298))/MAX(R$3:R298))</f>
        <v>-4.69384082896495E-2</v>
      </c>
      <c r="AD298" s="14" t="str">
        <f>IF(S298="xx","xx",(S298-MAX(S$3:S298))/MAX(S$3:S298))</f>
        <v>xx</v>
      </c>
    </row>
    <row r="299" spans="1:30" x14ac:dyDescent="0.25">
      <c r="A299" s="8">
        <f t="shared" ca="1" si="41"/>
        <v>-1</v>
      </c>
      <c r="B299" s="8">
        <f t="shared" ca="1" si="42"/>
        <v>-1</v>
      </c>
      <c r="C299" s="8">
        <f ca="1">(_xlfn.XLOOKUP(RAND(),Turista!E:E,Turista!A:A,,1,1)-5)/5</f>
        <v>-1</v>
      </c>
      <c r="D299" s="8" cm="1">
        <f t="array" aca="1" ref="D299" ca="1">INDEX('Turista x1000'!A$1:A$2000,RANDBETWEEN(1,2000))</f>
        <v>-0.43099999999999999</v>
      </c>
      <c r="E299" s="9">
        <v>8.9676085927555826E-2</v>
      </c>
      <c r="F299" s="9">
        <v>-4.2228648114081002E-3</v>
      </c>
      <c r="G299" s="9">
        <v>-5.0173207921264007E-2</v>
      </c>
      <c r="L299" s="21">
        <f t="shared" ca="1" si="43"/>
        <v>0</v>
      </c>
      <c r="M299" s="21">
        <f t="shared" ca="1" si="44"/>
        <v>0</v>
      </c>
      <c r="N299" s="21">
        <f t="shared" ca="1" si="45"/>
        <v>0</v>
      </c>
      <c r="O299" s="21">
        <f t="shared" ca="1" si="46"/>
        <v>6.384841509574323E-92</v>
      </c>
      <c r="P299" s="21">
        <f t="shared" si="47"/>
        <v>499.81843336372884</v>
      </c>
      <c r="Q299" s="21">
        <f t="shared" si="48"/>
        <v>208.48238341228512</v>
      </c>
      <c r="R299" s="21">
        <f t="shared" si="49"/>
        <v>699.26571072725085</v>
      </c>
      <c r="S299" s="21" t="str">
        <f t="shared" si="50"/>
        <v>xx</v>
      </c>
      <c r="W299" s="14">
        <f ca="1">IF(L299="xx","xx",(L299-MAX(L$3:L299))/MAX(L$3:L299))</f>
        <v>-1</v>
      </c>
      <c r="X299" s="14">
        <f ca="1">IF(M299="xx","xx",(M299-MAX(M$3:M299))/MAX(M$3:M299))</f>
        <v>-1</v>
      </c>
      <c r="Y299" s="14">
        <f ca="1">IF(N299="xx","xx",(N299-MAX(N$3:N299))/MAX(N$3:N299))</f>
        <v>-1</v>
      </c>
      <c r="Z299" s="14">
        <f ca="1">IF(O299="xx","xx",(O299-MAX(O$3:O299))/MAX(O$3:O299))</f>
        <v>-1</v>
      </c>
      <c r="AA299" s="14">
        <f>IF(P299="xx","xx",(P299-MAX(P$3:P299))/MAX(P$3:P299))</f>
        <v>-0.15001997362791766</v>
      </c>
      <c r="AB299" s="14">
        <f>IF(Q299="xx","xx",(Q299-MAX(Q$3:Q299))/MAX(Q$3:Q299))</f>
        <v>-9.3614862411314198E-2</v>
      </c>
      <c r="AC299" s="14">
        <f>IF(R299="xx","xx",(R299-MAX(R$3:R299))/MAX(R$3:R299))</f>
        <v>-3.6126588841235867E-2</v>
      </c>
      <c r="AD299" s="14" t="str">
        <f>IF(S299="xx","xx",(S299-MAX(S$3:S299))/MAX(S$3:S299))</f>
        <v>xx</v>
      </c>
    </row>
    <row r="300" spans="1:30" x14ac:dyDescent="0.25">
      <c r="A300" s="8">
        <f t="shared" ca="1" si="41"/>
        <v>1</v>
      </c>
      <c r="B300" s="8">
        <f t="shared" ca="1" si="42"/>
        <v>-1</v>
      </c>
      <c r="C300" s="8">
        <f ca="1">(_xlfn.XLOOKUP(RAND(),Turista!E:E,Turista!A:A,,1,1)-5)/5</f>
        <v>-1</v>
      </c>
      <c r="D300" s="8" cm="1">
        <f t="array" aca="1" ref="D300" ca="1">INDEX('Turista x1000'!A$1:A$2000,RANDBETWEEN(1,2000))</f>
        <v>-0.56399999999999995</v>
      </c>
      <c r="E300" s="9">
        <v>7.9064837149264156E-2</v>
      </c>
      <c r="F300" s="9">
        <v>-5.529202942687661E-3</v>
      </c>
      <c r="G300" s="9">
        <v>5.579011379824661E-2</v>
      </c>
      <c r="L300" s="21">
        <f t="shared" ca="1" si="43"/>
        <v>0</v>
      </c>
      <c r="M300" s="21">
        <f t="shared" ca="1" si="44"/>
        <v>0</v>
      </c>
      <c r="N300" s="21">
        <f t="shared" ca="1" si="45"/>
        <v>0</v>
      </c>
      <c r="O300" s="21">
        <f t="shared" ca="1" si="46"/>
        <v>3.6329748189477895E-92</v>
      </c>
      <c r="P300" s="21">
        <f t="shared" si="47"/>
        <v>544.64019414223094</v>
      </c>
      <c r="Q300" s="21">
        <f t="shared" si="48"/>
        <v>207.6019904915749</v>
      </c>
      <c r="R300" s="21">
        <f t="shared" si="49"/>
        <v>664.18130683072206</v>
      </c>
      <c r="S300" s="21" t="str">
        <f t="shared" si="50"/>
        <v>xx</v>
      </c>
      <c r="W300" s="14">
        <f ca="1">IF(L300="xx","xx",(L300-MAX(L$3:L300))/MAX(L$3:L300))</f>
        <v>-1</v>
      </c>
      <c r="X300" s="14">
        <f ca="1">IF(M300="xx","xx",(M300-MAX(M$3:M300))/MAX(M$3:M300))</f>
        <v>-1</v>
      </c>
      <c r="Y300" s="14">
        <f ca="1">IF(N300="xx","xx",(N300-MAX(N$3:N300))/MAX(N$3:N300))</f>
        <v>-1</v>
      </c>
      <c r="Z300" s="14">
        <f ca="1">IF(O300="xx","xx",(O300-MAX(O$3:O300))/MAX(O$3:O300))</f>
        <v>-1</v>
      </c>
      <c r="AA300" s="14">
        <f>IF(P300="xx","xx",(P300-MAX(P$3:P300))/MAX(P$3:P300))</f>
        <v>-7.3797091746268625E-2</v>
      </c>
      <c r="AB300" s="14">
        <f>IF(Q300="xx","xx",(Q300-MAX(Q$3:Q300))/MAX(Q$3:Q300))</f>
        <v>-9.7442404314420708E-2</v>
      </c>
      <c r="AC300" s="14">
        <f>IF(R300="xx","xx",(R300-MAX(R$3:R300))/MAX(R$3:R300))</f>
        <v>-8.4487209909082497E-2</v>
      </c>
      <c r="AD300" s="14" t="str">
        <f>IF(S300="xx","xx",(S300-MAX(S$3:S300))/MAX(S$3:S300))</f>
        <v>xx</v>
      </c>
    </row>
    <row r="301" spans="1:30" x14ac:dyDescent="0.25">
      <c r="A301" s="8">
        <f t="shared" ca="1" si="41"/>
        <v>-1</v>
      </c>
      <c r="B301" s="8">
        <f t="shared" ca="1" si="42"/>
        <v>-1</v>
      </c>
      <c r="C301" s="8">
        <f ca="1">(_xlfn.XLOOKUP(RAND(),Turista!E:E,Turista!A:A,,1,1)-5)/5</f>
        <v>-1</v>
      </c>
      <c r="D301" s="8" cm="1">
        <f t="array" aca="1" ref="D301" ca="1">INDEX('Turista x1000'!A$1:A$2000,RANDBETWEEN(1,2000))</f>
        <v>-0.42499999999999999</v>
      </c>
      <c r="E301" s="9">
        <v>3.1159431064482268E-2</v>
      </c>
      <c r="F301" s="9">
        <v>1.0326581444849436E-2</v>
      </c>
      <c r="G301" s="9">
        <v>3.9068334781930947E-3</v>
      </c>
      <c r="L301" s="21">
        <f t="shared" ca="1" si="43"/>
        <v>0</v>
      </c>
      <c r="M301" s="21">
        <f t="shared" ca="1" si="44"/>
        <v>0</v>
      </c>
      <c r="N301" s="21">
        <f t="shared" ca="1" si="45"/>
        <v>0</v>
      </c>
      <c r="O301" s="21">
        <f t="shared" ca="1" si="46"/>
        <v>1.5839770210612363E-92</v>
      </c>
      <c r="P301" s="21">
        <f t="shared" si="47"/>
        <v>587.70208239703004</v>
      </c>
      <c r="Q301" s="21">
        <f t="shared" si="48"/>
        <v>206.45411695484106</v>
      </c>
      <c r="R301" s="21">
        <f t="shared" si="49"/>
        <v>701.23605752147614</v>
      </c>
      <c r="S301" s="21" t="str">
        <f t="shared" si="50"/>
        <v>xx</v>
      </c>
      <c r="W301" s="14">
        <f ca="1">IF(L301="xx","xx",(L301-MAX(L$3:L301))/MAX(L$3:L301))</f>
        <v>-1</v>
      </c>
      <c r="X301" s="14">
        <f ca="1">IF(M301="xx","xx",(M301-MAX(M$3:M301))/MAX(M$3:M301))</f>
        <v>-1</v>
      </c>
      <c r="Y301" s="14">
        <f ca="1">IF(N301="xx","xx",(N301-MAX(N$3:N301))/MAX(N$3:N301))</f>
        <v>-1</v>
      </c>
      <c r="Z301" s="14">
        <f ca="1">IF(O301="xx","xx",(O301-MAX(O$3:O301))/MAX(O$3:O301))</f>
        <v>-1</v>
      </c>
      <c r="AA301" s="14">
        <f>IF(P301="xx","xx",(P301-MAX(P$3:P301))/MAX(P$3:P301))</f>
        <v>-5.6700963801251526E-4</v>
      </c>
      <c r="AB301" s="14">
        <f>IF(Q301="xx","xx",(Q301-MAX(Q$3:Q301))/MAX(Q$3:Q301))</f>
        <v>-0.10243282842843054</v>
      </c>
      <c r="AC301" s="14">
        <f>IF(R301="xx","xx",(R301-MAX(R$3:R301))/MAX(R$3:R301))</f>
        <v>-3.3410647166160025E-2</v>
      </c>
      <c r="AD301" s="14" t="str">
        <f>IF(S301="xx","xx",(S301-MAX(S$3:S301))/MAX(S$3:S301))</f>
        <v>xx</v>
      </c>
    </row>
    <row r="302" spans="1:30" x14ac:dyDescent="0.25">
      <c r="A302" s="8">
        <f t="shared" ca="1" si="41"/>
        <v>1</v>
      </c>
      <c r="B302" s="8">
        <f t="shared" ca="1" si="42"/>
        <v>-1</v>
      </c>
      <c r="C302" s="8">
        <f ca="1">(_xlfn.XLOOKUP(RAND(),Turista!E:E,Turista!A:A,,1,1)-5)/5</f>
        <v>-1</v>
      </c>
      <c r="D302" s="8" cm="1">
        <f t="array" aca="1" ref="D302" ca="1">INDEX('Turista x1000'!A$1:A$2000,RANDBETWEEN(1,2000))</f>
        <v>-0.46300000000000002</v>
      </c>
      <c r="E302" s="9">
        <v>3.3683948357442484E-2</v>
      </c>
      <c r="F302" s="9">
        <v>1.9139333557811833E-2</v>
      </c>
      <c r="G302" s="9">
        <v>3.1278279283850852E-2</v>
      </c>
      <c r="L302" s="21">
        <f t="shared" ca="1" si="43"/>
        <v>0</v>
      </c>
      <c r="M302" s="21">
        <f t="shared" ca="1" si="44"/>
        <v>0</v>
      </c>
      <c r="N302" s="21">
        <f t="shared" ca="1" si="45"/>
        <v>0</v>
      </c>
      <c r="O302" s="21">
        <f t="shared" ca="1" si="46"/>
        <v>9.1078678711021086E-93</v>
      </c>
      <c r="P302" s="21">
        <f t="shared" si="47"/>
        <v>606.01454491993297</v>
      </c>
      <c r="Q302" s="21">
        <f t="shared" si="48"/>
        <v>208.58608220819968</v>
      </c>
      <c r="R302" s="21">
        <f t="shared" si="49"/>
        <v>703.97567002711719</v>
      </c>
      <c r="S302" s="21" t="str">
        <f t="shared" si="50"/>
        <v>xx</v>
      </c>
      <c r="W302" s="14">
        <f ca="1">IF(L302="xx","xx",(L302-MAX(L$3:L302))/MAX(L$3:L302))</f>
        <v>-1</v>
      </c>
      <c r="X302" s="14">
        <f ca="1">IF(M302="xx","xx",(M302-MAX(M$3:M302))/MAX(M$3:M302))</f>
        <v>-1</v>
      </c>
      <c r="Y302" s="14">
        <f ca="1">IF(N302="xx","xx",(N302-MAX(N$3:N302))/MAX(N$3:N302))</f>
        <v>-1</v>
      </c>
      <c r="Z302" s="14">
        <f ca="1">IF(O302="xx","xx",(O302-MAX(O$3:O302))/MAX(O$3:O302))</f>
        <v>-1</v>
      </c>
      <c r="AA302" s="14">
        <f>IF(P302="xx","xx",(P302-MAX(P$3:P302))/MAX(P$3:P302))</f>
        <v>0</v>
      </c>
      <c r="AB302" s="14">
        <f>IF(Q302="xx","xx",(Q302-MAX(Q$3:Q302))/MAX(Q$3:Q302))</f>
        <v>-9.3164027928973617E-2</v>
      </c>
      <c r="AC302" s="14">
        <f>IF(R302="xx","xx",(R302-MAX(R$3:R302))/MAX(R$3:R302))</f>
        <v>-2.9634343522843776E-2</v>
      </c>
      <c r="AD302" s="14" t="str">
        <f>IF(S302="xx","xx",(S302-MAX(S$3:S302))/MAX(S$3:S302))</f>
        <v>xx</v>
      </c>
    </row>
    <row r="303" spans="1:30" x14ac:dyDescent="0.25">
      <c r="A303" s="8">
        <f t="shared" ca="1" si="41"/>
        <v>1</v>
      </c>
      <c r="B303" s="8">
        <f t="shared" ca="1" si="42"/>
        <v>-1</v>
      </c>
      <c r="C303" s="8">
        <f ca="1">(_xlfn.XLOOKUP(RAND(),Turista!E:E,Turista!A:A,,1,1)-5)/5</f>
        <v>-1</v>
      </c>
      <c r="D303" s="8" cm="1">
        <f t="array" aca="1" ref="D303" ca="1">INDEX('Turista x1000'!A$1:A$2000,RANDBETWEEN(1,2000))</f>
        <v>-0.50600000000000001</v>
      </c>
      <c r="E303" s="9">
        <v>2.761049414201211E-2</v>
      </c>
      <c r="F303" s="9">
        <v>-7.834560387649292E-3</v>
      </c>
      <c r="G303" s="9">
        <v>-6.6100895086352862E-3</v>
      </c>
      <c r="L303" s="21">
        <f t="shared" ca="1" si="43"/>
        <v>0</v>
      </c>
      <c r="M303" s="21">
        <f t="shared" ca="1" si="44"/>
        <v>0</v>
      </c>
      <c r="N303" s="21">
        <f t="shared" ca="1" si="45"/>
        <v>0</v>
      </c>
      <c r="O303" s="21">
        <f t="shared" ca="1" si="46"/>
        <v>4.8909250467818316E-93</v>
      </c>
      <c r="P303" s="21">
        <f t="shared" si="47"/>
        <v>626.42750755487498</v>
      </c>
      <c r="Q303" s="21">
        <f t="shared" si="48"/>
        <v>212.57828081109957</v>
      </c>
      <c r="R303" s="21">
        <f t="shared" si="49"/>
        <v>725.9948176432614</v>
      </c>
      <c r="S303" s="21" t="str">
        <f t="shared" si="50"/>
        <v>xx</v>
      </c>
      <c r="W303" s="14">
        <f ca="1">IF(L303="xx","xx",(L303-MAX(L$3:L303))/MAX(L$3:L303))</f>
        <v>-1</v>
      </c>
      <c r="X303" s="14">
        <f ca="1">IF(M303="xx","xx",(M303-MAX(M$3:M303))/MAX(M$3:M303))</f>
        <v>-1</v>
      </c>
      <c r="Y303" s="14">
        <f ca="1">IF(N303="xx","xx",(N303-MAX(N$3:N303))/MAX(N$3:N303))</f>
        <v>-1</v>
      </c>
      <c r="Z303" s="14">
        <f ca="1">IF(O303="xx","xx",(O303-MAX(O$3:O303))/MAX(O$3:O303))</f>
        <v>-1</v>
      </c>
      <c r="AA303" s="14">
        <f>IF(P303="xx","xx",(P303-MAX(P$3:P303))/MAX(P$3:P303))</f>
        <v>0</v>
      </c>
      <c r="AB303" s="14">
        <f>IF(Q303="xx","xx",(Q303-MAX(Q$3:Q303))/MAX(Q$3:Q303))</f>
        <v>-7.5807791777283737E-2</v>
      </c>
      <c r="AC303" s="14">
        <f>IF(R303="xx","xx",(R303-MAX(R$3:R303))/MAX(R$3:R303))</f>
        <v>0</v>
      </c>
      <c r="AD303" s="14" t="str">
        <f>IF(S303="xx","xx",(S303-MAX(S$3:S303))/MAX(S$3:S303))</f>
        <v>xx</v>
      </c>
    </row>
    <row r="304" spans="1:30" x14ac:dyDescent="0.25">
      <c r="A304" s="8">
        <f t="shared" ca="1" si="41"/>
        <v>-1</v>
      </c>
      <c r="B304" s="8">
        <f t="shared" ca="1" si="42"/>
        <v>-1</v>
      </c>
      <c r="C304" s="8">
        <f ca="1">(_xlfn.XLOOKUP(RAND(),Turista!E:E,Turista!A:A,,1,1)-5)/5</f>
        <v>-1</v>
      </c>
      <c r="D304" s="8" cm="1">
        <f t="array" aca="1" ref="D304" ca="1">INDEX('Turista x1000'!A$1:A$2000,RANDBETWEEN(1,2000))</f>
        <v>-0.56599999999999995</v>
      </c>
      <c r="E304" s="9">
        <v>-5.54264924643042E-2</v>
      </c>
      <c r="F304" s="9">
        <v>7.2445486526286906E-3</v>
      </c>
      <c r="G304" s="9">
        <v>5.6203924571988084E-2</v>
      </c>
      <c r="L304" s="21">
        <f t="shared" ca="1" si="43"/>
        <v>0</v>
      </c>
      <c r="M304" s="21">
        <f t="shared" ca="1" si="44"/>
        <v>0</v>
      </c>
      <c r="N304" s="21">
        <f t="shared" ca="1" si="45"/>
        <v>0</v>
      </c>
      <c r="O304" s="21">
        <f t="shared" ca="1" si="46"/>
        <v>2.416116973110225E-93</v>
      </c>
      <c r="P304" s="21">
        <f t="shared" si="47"/>
        <v>643.72348058261412</v>
      </c>
      <c r="Q304" s="21">
        <f t="shared" si="48"/>
        <v>210.91282343298235</v>
      </c>
      <c r="R304" s="21">
        <f t="shared" si="49"/>
        <v>721.19592691583409</v>
      </c>
      <c r="S304" s="21" t="str">
        <f t="shared" si="50"/>
        <v>xx</v>
      </c>
      <c r="W304" s="14">
        <f ca="1">IF(L304="xx","xx",(L304-MAX(L$3:L304))/MAX(L$3:L304))</f>
        <v>-1</v>
      </c>
      <c r="X304" s="14">
        <f ca="1">IF(M304="xx","xx",(M304-MAX(M$3:M304))/MAX(M$3:M304))</f>
        <v>-1</v>
      </c>
      <c r="Y304" s="14">
        <f ca="1">IF(N304="xx","xx",(N304-MAX(N$3:N304))/MAX(N$3:N304))</f>
        <v>-1</v>
      </c>
      <c r="Z304" s="14">
        <f ca="1">IF(O304="xx","xx",(O304-MAX(O$3:O304))/MAX(O$3:O304))</f>
        <v>-1</v>
      </c>
      <c r="AA304" s="14">
        <f>IF(P304="xx","xx",(P304-MAX(P$3:P304))/MAX(P$3:P304))</f>
        <v>0</v>
      </c>
      <c r="AB304" s="14">
        <f>IF(Q304="xx","xx",(Q304-MAX(Q$3:Q304))/MAX(Q$3:Q304))</f>
        <v>-8.304843144239954E-2</v>
      </c>
      <c r="AC304" s="14">
        <f>IF(R304="xx","xx",(R304-MAX(R$3:R304))/MAX(R$3:R304))</f>
        <v>-6.610089508635281E-3</v>
      </c>
      <c r="AD304" s="14" t="str">
        <f>IF(S304="xx","xx",(S304-MAX(S$3:S304))/MAX(S$3:S304))</f>
        <v>xx</v>
      </c>
    </row>
    <row r="305" spans="1:30" x14ac:dyDescent="0.25">
      <c r="A305" s="8">
        <f t="shared" ca="1" si="41"/>
        <v>1</v>
      </c>
      <c r="B305" s="8">
        <f t="shared" ca="1" si="42"/>
        <v>-1</v>
      </c>
      <c r="C305" s="8">
        <f ca="1">(_xlfn.XLOOKUP(RAND(),Turista!E:E,Turista!A:A,,1,1)-5)/5</f>
        <v>-1</v>
      </c>
      <c r="D305" s="8" cm="1">
        <f t="array" aca="1" ref="D305" ca="1">INDEX('Turista x1000'!A$1:A$2000,RANDBETWEEN(1,2000))</f>
        <v>-0.56100000000000005</v>
      </c>
      <c r="L305" s="21">
        <f t="shared" ca="1" si="43"/>
        <v>0</v>
      </c>
      <c r="M305" s="21">
        <f t="shared" ca="1" si="44"/>
        <v>0</v>
      </c>
      <c r="N305" s="21">
        <f t="shared" ca="1" si="45"/>
        <v>0</v>
      </c>
      <c r="O305" s="21">
        <f t="shared" ca="1" si="46"/>
        <v>1.0485947663298378E-93</v>
      </c>
      <c r="P305" s="21" t="str">
        <f t="shared" si="47"/>
        <v>xx</v>
      </c>
      <c r="Q305" s="21" t="str">
        <f t="shared" si="48"/>
        <v>xx</v>
      </c>
      <c r="R305" s="21" t="str">
        <f t="shared" si="49"/>
        <v>xx</v>
      </c>
      <c r="S305" s="21" t="str">
        <f t="shared" si="50"/>
        <v>xx</v>
      </c>
      <c r="W305" s="14">
        <f ca="1">IF(L305="xx","xx",(L305-MAX(L$3:L305))/MAX(L$3:L305))</f>
        <v>-1</v>
      </c>
      <c r="X305" s="14">
        <f ca="1">IF(M305="xx","xx",(M305-MAX(M$3:M305))/MAX(M$3:M305))</f>
        <v>-1</v>
      </c>
      <c r="Y305" s="14">
        <f ca="1">IF(N305="xx","xx",(N305-MAX(N$3:N305))/MAX(N$3:N305))</f>
        <v>-1</v>
      </c>
      <c r="Z305" s="14">
        <f ca="1">IF(O305="xx","xx",(O305-MAX(O$3:O305))/MAX(O$3:O305))</f>
        <v>-1</v>
      </c>
      <c r="AA305" s="14" t="str">
        <f>IF(P305="xx","xx",(P305-MAX(P$3:P305))/MAX(P$3:P305))</f>
        <v>xx</v>
      </c>
      <c r="AB305" s="14" t="str">
        <f>IF(Q305="xx","xx",(Q305-MAX(Q$3:Q305))/MAX(Q$3:Q305))</f>
        <v>xx</v>
      </c>
      <c r="AC305" s="14" t="str">
        <f>IF(R305="xx","xx",(R305-MAX(R$3:R305))/MAX(R$3:R305))</f>
        <v>xx</v>
      </c>
      <c r="AD305" s="14" t="str">
        <f>IF(S305="xx","xx",(S305-MAX(S$3:S305))/MAX(S$3:S305))</f>
        <v>xx</v>
      </c>
    </row>
    <row r="306" spans="1:30" x14ac:dyDescent="0.25">
      <c r="A306" s="8">
        <f t="shared" ca="1" si="41"/>
        <v>1</v>
      </c>
      <c r="B306" s="8">
        <f t="shared" ca="1" si="42"/>
        <v>-1</v>
      </c>
      <c r="C306" s="8">
        <f ca="1">(_xlfn.XLOOKUP(RAND(),Turista!E:E,Turista!A:A,,1,1)-5)/5</f>
        <v>-1</v>
      </c>
      <c r="D306" s="8" cm="1">
        <f t="array" aca="1" ref="D306" ca="1">INDEX('Turista x1000'!A$1:A$2000,RANDBETWEEN(1,2000))</f>
        <v>-0.46300000000000002</v>
      </c>
      <c r="L306" s="21">
        <f t="shared" ca="1" si="43"/>
        <v>0</v>
      </c>
      <c r="M306" s="21">
        <f t="shared" ca="1" si="44"/>
        <v>0</v>
      </c>
      <c r="N306" s="21">
        <f t="shared" ca="1" si="45"/>
        <v>0</v>
      </c>
      <c r="O306" s="21">
        <f t="shared" ca="1" si="46"/>
        <v>4.6033310241879876E-94</v>
      </c>
      <c r="P306" s="21" t="str">
        <f t="shared" si="47"/>
        <v>xx</v>
      </c>
      <c r="Q306" s="21" t="str">
        <f t="shared" si="48"/>
        <v>xx</v>
      </c>
      <c r="R306" s="21" t="str">
        <f t="shared" si="49"/>
        <v>xx</v>
      </c>
      <c r="S306" s="21" t="str">
        <f t="shared" si="50"/>
        <v>xx</v>
      </c>
      <c r="W306" s="14">
        <f ca="1">IF(L306="xx","xx",(L306-MAX(L$3:L306))/MAX(L$3:L306))</f>
        <v>-1</v>
      </c>
      <c r="X306" s="14">
        <f ca="1">IF(M306="xx","xx",(M306-MAX(M$3:M306))/MAX(M$3:M306))</f>
        <v>-1</v>
      </c>
      <c r="Y306" s="14">
        <f ca="1">IF(N306="xx","xx",(N306-MAX(N$3:N306))/MAX(N$3:N306))</f>
        <v>-1</v>
      </c>
      <c r="Z306" s="14">
        <f ca="1">IF(O306="xx","xx",(O306-MAX(O$3:O306))/MAX(O$3:O306))</f>
        <v>-1</v>
      </c>
      <c r="AA306" s="14" t="str">
        <f>IF(P306="xx","xx",(P306-MAX(P$3:P306))/MAX(P$3:P306))</f>
        <v>xx</v>
      </c>
      <c r="AB306" s="14" t="str">
        <f>IF(Q306="xx","xx",(Q306-MAX(Q$3:Q306))/MAX(Q$3:Q306))</f>
        <v>xx</v>
      </c>
      <c r="AC306" s="14" t="str">
        <f>IF(R306="xx","xx",(R306-MAX(R$3:R306))/MAX(R$3:R306))</f>
        <v>xx</v>
      </c>
      <c r="AD306" s="14" t="str">
        <f>IF(S306="xx","xx",(S306-MAX(S$3:S306))/MAX(S$3:S306))</f>
        <v>xx</v>
      </c>
    </row>
    <row r="307" spans="1:30" x14ac:dyDescent="0.25">
      <c r="A307" s="8">
        <f t="shared" ca="1" si="41"/>
        <v>-1</v>
      </c>
      <c r="B307" s="8">
        <f t="shared" ca="1" si="42"/>
        <v>-1</v>
      </c>
      <c r="C307" s="8">
        <f ca="1">(_xlfn.XLOOKUP(RAND(),Turista!E:E,Turista!A:A,,1,1)-5)/5</f>
        <v>-1</v>
      </c>
      <c r="D307" s="8" cm="1">
        <f t="array" aca="1" ref="D307" ca="1">INDEX('Turista x1000'!A$1:A$2000,RANDBETWEEN(1,2000))</f>
        <v>-0.48099999999999998</v>
      </c>
      <c r="L307" s="21">
        <f t="shared" ca="1" si="43"/>
        <v>0</v>
      </c>
      <c r="M307" s="21">
        <f t="shared" ca="1" si="44"/>
        <v>0</v>
      </c>
      <c r="N307" s="21">
        <f t="shared" ca="1" si="45"/>
        <v>0</v>
      </c>
      <c r="O307" s="21">
        <f t="shared" ca="1" si="46"/>
        <v>2.4719887599889488E-94</v>
      </c>
      <c r="P307" s="21" t="str">
        <f t="shared" si="47"/>
        <v>xx</v>
      </c>
      <c r="Q307" s="21" t="str">
        <f t="shared" si="48"/>
        <v>xx</v>
      </c>
      <c r="R307" s="21" t="str">
        <f t="shared" si="49"/>
        <v>xx</v>
      </c>
      <c r="S307" s="21" t="str">
        <f t="shared" si="50"/>
        <v>xx</v>
      </c>
      <c r="W307" s="14">
        <f ca="1">IF(L307="xx","xx",(L307-MAX(L$3:L307))/MAX(L$3:L307))</f>
        <v>-1</v>
      </c>
      <c r="X307" s="14">
        <f ca="1">IF(M307="xx","xx",(M307-MAX(M$3:M307))/MAX(M$3:M307))</f>
        <v>-1</v>
      </c>
      <c r="Y307" s="14">
        <f ca="1">IF(N307="xx","xx",(N307-MAX(N$3:N307))/MAX(N$3:N307))</f>
        <v>-1</v>
      </c>
      <c r="Z307" s="14">
        <f ca="1">IF(O307="xx","xx",(O307-MAX(O$3:O307))/MAX(O$3:O307))</f>
        <v>-1</v>
      </c>
      <c r="AA307" s="14" t="str">
        <f>IF(P307="xx","xx",(P307-MAX(P$3:P307))/MAX(P$3:P307))</f>
        <v>xx</v>
      </c>
      <c r="AB307" s="14" t="str">
        <f>IF(Q307="xx","xx",(Q307-MAX(Q$3:Q307))/MAX(Q$3:Q307))</f>
        <v>xx</v>
      </c>
      <c r="AC307" s="14" t="str">
        <f>IF(R307="xx","xx",(R307-MAX(R$3:R307))/MAX(R$3:R307))</f>
        <v>xx</v>
      </c>
      <c r="AD307" s="14" t="str">
        <f>IF(S307="xx","xx",(S307-MAX(S$3:S307))/MAX(S$3:S307))</f>
        <v>xx</v>
      </c>
    </row>
    <row r="308" spans="1:30" x14ac:dyDescent="0.25">
      <c r="A308" s="8">
        <f t="shared" ca="1" si="41"/>
        <v>1</v>
      </c>
      <c r="B308" s="8">
        <f t="shared" ca="1" si="42"/>
        <v>-1</v>
      </c>
      <c r="C308" s="8">
        <f ca="1">(_xlfn.XLOOKUP(RAND(),Turista!E:E,Turista!A:A,,1,1)-5)/5</f>
        <v>-1</v>
      </c>
      <c r="D308" s="8" cm="1">
        <f t="array" aca="1" ref="D308" ca="1">INDEX('Turista x1000'!A$1:A$2000,RANDBETWEEN(1,2000))</f>
        <v>-0.52600000000000002</v>
      </c>
      <c r="L308" s="21">
        <f t="shared" ca="1" si="43"/>
        <v>0</v>
      </c>
      <c r="M308" s="21">
        <f t="shared" ca="1" si="44"/>
        <v>0</v>
      </c>
      <c r="N308" s="21">
        <f t="shared" ca="1" si="45"/>
        <v>0</v>
      </c>
      <c r="O308" s="21">
        <f t="shared" ca="1" si="46"/>
        <v>1.2829621664342645E-94</v>
      </c>
      <c r="P308" s="21" t="str">
        <f t="shared" si="47"/>
        <v>xx</v>
      </c>
      <c r="Q308" s="21" t="str">
        <f t="shared" si="48"/>
        <v>xx</v>
      </c>
      <c r="R308" s="21" t="str">
        <f t="shared" si="49"/>
        <v>xx</v>
      </c>
      <c r="S308" s="21" t="str">
        <f t="shared" si="50"/>
        <v>xx</v>
      </c>
      <c r="W308" s="14">
        <f ca="1">IF(L308="xx","xx",(L308-MAX(L$3:L308))/MAX(L$3:L308))</f>
        <v>-1</v>
      </c>
      <c r="X308" s="14">
        <f ca="1">IF(M308="xx","xx",(M308-MAX(M$3:M308))/MAX(M$3:M308))</f>
        <v>-1</v>
      </c>
      <c r="Y308" s="14">
        <f ca="1">IF(N308="xx","xx",(N308-MAX(N$3:N308))/MAX(N$3:N308))</f>
        <v>-1</v>
      </c>
      <c r="Z308" s="14">
        <f ca="1">IF(O308="xx","xx",(O308-MAX(O$3:O308))/MAX(O$3:O308))</f>
        <v>-1</v>
      </c>
      <c r="AA308" s="14" t="str">
        <f>IF(P308="xx","xx",(P308-MAX(P$3:P308))/MAX(P$3:P308))</f>
        <v>xx</v>
      </c>
      <c r="AB308" s="14" t="str">
        <f>IF(Q308="xx","xx",(Q308-MAX(Q$3:Q308))/MAX(Q$3:Q308))</f>
        <v>xx</v>
      </c>
      <c r="AC308" s="14" t="str">
        <f>IF(R308="xx","xx",(R308-MAX(R$3:R308))/MAX(R$3:R308))</f>
        <v>xx</v>
      </c>
      <c r="AD308" s="14" t="str">
        <f>IF(S308="xx","xx",(S308-MAX(S$3:S308))/MAX(S$3:S308))</f>
        <v>xx</v>
      </c>
    </row>
    <row r="309" spans="1:30" x14ac:dyDescent="0.25">
      <c r="A309" s="8">
        <f t="shared" ca="1" si="41"/>
        <v>-1</v>
      </c>
      <c r="B309" s="8">
        <f t="shared" ca="1" si="42"/>
        <v>-1</v>
      </c>
      <c r="C309" s="8">
        <f ca="1">(_xlfn.XLOOKUP(RAND(),Turista!E:E,Turista!A:A,,1,1)-5)/5</f>
        <v>-1</v>
      </c>
      <c r="D309" s="8" cm="1">
        <f t="array" aca="1" ref="D309" ca="1">INDEX('Turista x1000'!A$1:A$2000,RANDBETWEEN(1,2000))</f>
        <v>-0.48099999999999998</v>
      </c>
      <c r="L309" s="21">
        <f t="shared" ca="1" si="43"/>
        <v>0</v>
      </c>
      <c r="M309" s="21">
        <f t="shared" ca="1" si="44"/>
        <v>0</v>
      </c>
      <c r="N309" s="21">
        <f t="shared" ca="1" si="45"/>
        <v>0</v>
      </c>
      <c r="O309" s="21">
        <f t="shared" ca="1" si="46"/>
        <v>6.0812406688984135E-95</v>
      </c>
      <c r="P309" s="21" t="str">
        <f t="shared" si="47"/>
        <v>xx</v>
      </c>
      <c r="Q309" s="21" t="str">
        <f t="shared" si="48"/>
        <v>xx</v>
      </c>
      <c r="R309" s="21" t="str">
        <f t="shared" si="49"/>
        <v>xx</v>
      </c>
      <c r="S309" s="21" t="str">
        <f t="shared" si="50"/>
        <v>xx</v>
      </c>
      <c r="W309" s="14">
        <f ca="1">IF(L309="xx","xx",(L309-MAX(L$3:L309))/MAX(L$3:L309))</f>
        <v>-1</v>
      </c>
      <c r="X309" s="14">
        <f ca="1">IF(M309="xx","xx",(M309-MAX(M$3:M309))/MAX(M$3:M309))</f>
        <v>-1</v>
      </c>
      <c r="Y309" s="14">
        <f ca="1">IF(N309="xx","xx",(N309-MAX(N$3:N309))/MAX(N$3:N309))</f>
        <v>-1</v>
      </c>
      <c r="Z309" s="14">
        <f ca="1">IF(O309="xx","xx",(O309-MAX(O$3:O309))/MAX(O$3:O309))</f>
        <v>-1</v>
      </c>
      <c r="AA309" s="14" t="str">
        <f>IF(P309="xx","xx",(P309-MAX(P$3:P309))/MAX(P$3:P309))</f>
        <v>xx</v>
      </c>
      <c r="AB309" s="14" t="str">
        <f>IF(Q309="xx","xx",(Q309-MAX(Q$3:Q309))/MAX(Q$3:Q309))</f>
        <v>xx</v>
      </c>
      <c r="AC309" s="14" t="str">
        <f>IF(R309="xx","xx",(R309-MAX(R$3:R309))/MAX(R$3:R309))</f>
        <v>xx</v>
      </c>
      <c r="AD309" s="14" t="str">
        <f>IF(S309="xx","xx",(S309-MAX(S$3:S309))/MAX(S$3:S309))</f>
        <v>xx</v>
      </c>
    </row>
    <row r="310" spans="1:30" x14ac:dyDescent="0.25">
      <c r="A310" s="8">
        <f t="shared" ca="1" si="41"/>
        <v>1</v>
      </c>
      <c r="B310" s="8">
        <f t="shared" ca="1" si="42"/>
        <v>-1</v>
      </c>
      <c r="C310" s="8">
        <f ca="1">(_xlfn.XLOOKUP(RAND(),Turista!E:E,Turista!A:A,,1,1)-5)/5</f>
        <v>-1</v>
      </c>
      <c r="D310" s="8" cm="1">
        <f t="array" aca="1" ref="D310" ca="1">INDEX('Turista x1000'!A$1:A$2000,RANDBETWEEN(1,2000))</f>
        <v>-0.45400000000000001</v>
      </c>
      <c r="L310" s="21">
        <f t="shared" ca="1" si="43"/>
        <v>0</v>
      </c>
      <c r="M310" s="21">
        <f t="shared" ca="1" si="44"/>
        <v>0</v>
      </c>
      <c r="N310" s="21">
        <f t="shared" ca="1" si="45"/>
        <v>0</v>
      </c>
      <c r="O310" s="21">
        <f t="shared" ca="1" si="46"/>
        <v>3.1561639071582765E-95</v>
      </c>
      <c r="P310" s="21" t="str">
        <f t="shared" si="47"/>
        <v>xx</v>
      </c>
      <c r="Q310" s="21" t="str">
        <f t="shared" si="48"/>
        <v>xx</v>
      </c>
      <c r="R310" s="21" t="str">
        <f t="shared" si="49"/>
        <v>xx</v>
      </c>
      <c r="S310" s="21" t="str">
        <f t="shared" si="50"/>
        <v>xx</v>
      </c>
      <c r="W310" s="14">
        <f ca="1">IF(L310="xx","xx",(L310-MAX(L$3:L310))/MAX(L$3:L310))</f>
        <v>-1</v>
      </c>
      <c r="X310" s="14">
        <f ca="1">IF(M310="xx","xx",(M310-MAX(M$3:M310))/MAX(M$3:M310))</f>
        <v>-1</v>
      </c>
      <c r="Y310" s="14">
        <f ca="1">IF(N310="xx","xx",(N310-MAX(N$3:N310))/MAX(N$3:N310))</f>
        <v>-1</v>
      </c>
      <c r="Z310" s="14">
        <f ca="1">IF(O310="xx","xx",(O310-MAX(O$3:O310))/MAX(O$3:O310))</f>
        <v>-1</v>
      </c>
      <c r="AA310" s="14" t="str">
        <f>IF(P310="xx","xx",(P310-MAX(P$3:P310))/MAX(P$3:P310))</f>
        <v>xx</v>
      </c>
      <c r="AB310" s="14" t="str">
        <f>IF(Q310="xx","xx",(Q310-MAX(Q$3:Q310))/MAX(Q$3:Q310))</f>
        <v>xx</v>
      </c>
      <c r="AC310" s="14" t="str">
        <f>IF(R310="xx","xx",(R310-MAX(R$3:R310))/MAX(R$3:R310))</f>
        <v>xx</v>
      </c>
      <c r="AD310" s="14" t="str">
        <f>IF(S310="xx","xx",(S310-MAX(S$3:S310))/MAX(S$3:S310))</f>
        <v>xx</v>
      </c>
    </row>
    <row r="311" spans="1:30" x14ac:dyDescent="0.25">
      <c r="A311" s="8">
        <f t="shared" ca="1" si="41"/>
        <v>-1</v>
      </c>
      <c r="B311" s="8">
        <f t="shared" ca="1" si="42"/>
        <v>-1</v>
      </c>
      <c r="C311" s="8">
        <f ca="1">(_xlfn.XLOOKUP(RAND(),Turista!E:E,Turista!A:A,,1,1)-5)/5</f>
        <v>-1</v>
      </c>
      <c r="D311" s="8" cm="1">
        <f t="array" aca="1" ref="D311" ca="1">INDEX('Turista x1000'!A$1:A$2000,RANDBETWEEN(1,2000))</f>
        <v>-0.52600000000000002</v>
      </c>
      <c r="L311" s="21">
        <f t="shared" ca="1" si="43"/>
        <v>0</v>
      </c>
      <c r="M311" s="21">
        <f t="shared" ca="1" si="44"/>
        <v>0</v>
      </c>
      <c r="N311" s="21">
        <f t="shared" ca="1" si="45"/>
        <v>0</v>
      </c>
      <c r="O311" s="21">
        <f t="shared" ca="1" si="46"/>
        <v>1.723265493308419E-95</v>
      </c>
      <c r="P311" s="21" t="str">
        <f t="shared" si="47"/>
        <v>xx</v>
      </c>
      <c r="Q311" s="21" t="str">
        <f t="shared" si="48"/>
        <v>xx</v>
      </c>
      <c r="R311" s="21" t="str">
        <f t="shared" si="49"/>
        <v>xx</v>
      </c>
      <c r="S311" s="21" t="str">
        <f t="shared" si="50"/>
        <v>xx</v>
      </c>
      <c r="W311" s="14">
        <f ca="1">IF(L311="xx","xx",(L311-MAX(L$3:L311))/MAX(L$3:L311))</f>
        <v>-1</v>
      </c>
      <c r="X311" s="14">
        <f ca="1">IF(M311="xx","xx",(M311-MAX(M$3:M311))/MAX(M$3:M311))</f>
        <v>-1</v>
      </c>
      <c r="Y311" s="14">
        <f ca="1">IF(N311="xx","xx",(N311-MAX(N$3:N311))/MAX(N$3:N311))</f>
        <v>-1</v>
      </c>
      <c r="Z311" s="14">
        <f ca="1">IF(O311="xx","xx",(O311-MAX(O$3:O311))/MAX(O$3:O311))</f>
        <v>-1</v>
      </c>
      <c r="AA311" s="14" t="str">
        <f>IF(P311="xx","xx",(P311-MAX(P$3:P311))/MAX(P$3:P311))</f>
        <v>xx</v>
      </c>
      <c r="AB311" s="14" t="str">
        <f>IF(Q311="xx","xx",(Q311-MAX(Q$3:Q311))/MAX(Q$3:Q311))</f>
        <v>xx</v>
      </c>
      <c r="AC311" s="14" t="str">
        <f>IF(R311="xx","xx",(R311-MAX(R$3:R311))/MAX(R$3:R311))</f>
        <v>xx</v>
      </c>
      <c r="AD311" s="14" t="str">
        <f>IF(S311="xx","xx",(S311-MAX(S$3:S311))/MAX(S$3:S311))</f>
        <v>xx</v>
      </c>
    </row>
    <row r="312" spans="1:30" x14ac:dyDescent="0.25">
      <c r="A312" s="8">
        <f t="shared" ca="1" si="41"/>
        <v>-1</v>
      </c>
      <c r="B312" s="8">
        <f t="shared" ca="1" si="42"/>
        <v>-1</v>
      </c>
      <c r="C312" s="8">
        <f ca="1">(_xlfn.XLOOKUP(RAND(),Turista!E:E,Turista!A:A,,1,1)-5)/5</f>
        <v>-1</v>
      </c>
      <c r="D312" s="8" cm="1">
        <f t="array" aca="1" ref="D312" ca="1">INDEX('Turista x1000'!A$1:A$2000,RANDBETWEEN(1,2000))</f>
        <v>-0.48899999999999999</v>
      </c>
      <c r="L312" s="21">
        <f t="shared" ca="1" si="43"/>
        <v>0</v>
      </c>
      <c r="M312" s="21">
        <f t="shared" ca="1" si="44"/>
        <v>0</v>
      </c>
      <c r="N312" s="21">
        <f t="shared" ca="1" si="45"/>
        <v>0</v>
      </c>
      <c r="O312" s="21">
        <f t="shared" ca="1" si="46"/>
        <v>8.1682784382819052E-96</v>
      </c>
      <c r="P312" s="21" t="str">
        <f t="shared" si="47"/>
        <v>xx</v>
      </c>
      <c r="Q312" s="21" t="str">
        <f t="shared" si="48"/>
        <v>xx</v>
      </c>
      <c r="R312" s="21" t="str">
        <f t="shared" si="49"/>
        <v>xx</v>
      </c>
      <c r="S312" s="21" t="str">
        <f t="shared" si="50"/>
        <v>xx</v>
      </c>
      <c r="W312" s="14">
        <f ca="1">IF(L312="xx","xx",(L312-MAX(L$3:L312))/MAX(L$3:L312))</f>
        <v>-1</v>
      </c>
      <c r="X312" s="14">
        <f ca="1">IF(M312="xx","xx",(M312-MAX(M$3:M312))/MAX(M$3:M312))</f>
        <v>-1</v>
      </c>
      <c r="Y312" s="14">
        <f ca="1">IF(N312="xx","xx",(N312-MAX(N$3:N312))/MAX(N$3:N312))</f>
        <v>-1</v>
      </c>
      <c r="Z312" s="14">
        <f ca="1">IF(O312="xx","xx",(O312-MAX(O$3:O312))/MAX(O$3:O312))</f>
        <v>-1</v>
      </c>
      <c r="AA312" s="14" t="str">
        <f>IF(P312="xx","xx",(P312-MAX(P$3:P312))/MAX(P$3:P312))</f>
        <v>xx</v>
      </c>
      <c r="AB312" s="14" t="str">
        <f>IF(Q312="xx","xx",(Q312-MAX(Q$3:Q312))/MAX(Q$3:Q312))</f>
        <v>xx</v>
      </c>
      <c r="AC312" s="14" t="str">
        <f>IF(R312="xx","xx",(R312-MAX(R$3:R312))/MAX(R$3:R312))</f>
        <v>xx</v>
      </c>
      <c r="AD312" s="14" t="str">
        <f>IF(S312="xx","xx",(S312-MAX(S$3:S312))/MAX(S$3:S312))</f>
        <v>xx</v>
      </c>
    </row>
    <row r="313" spans="1:30" x14ac:dyDescent="0.25">
      <c r="A313" s="8">
        <f t="shared" ca="1" si="41"/>
        <v>1</v>
      </c>
      <c r="B313" s="8">
        <f t="shared" ca="1" si="42"/>
        <v>-1</v>
      </c>
      <c r="C313" s="8">
        <f ca="1">(_xlfn.XLOOKUP(RAND(),Turista!E:E,Turista!A:A,,1,1)-5)/5</f>
        <v>-1</v>
      </c>
      <c r="D313" s="8" cm="1">
        <f t="array" aca="1" ref="D313" ca="1">INDEX('Turista x1000'!A$1:A$2000,RANDBETWEEN(1,2000))</f>
        <v>-0.48599999999999999</v>
      </c>
      <c r="L313" s="21">
        <f t="shared" ca="1" si="43"/>
        <v>0</v>
      </c>
      <c r="M313" s="21">
        <f t="shared" ca="1" si="44"/>
        <v>0</v>
      </c>
      <c r="N313" s="21">
        <f t="shared" ca="1" si="45"/>
        <v>0</v>
      </c>
      <c r="O313" s="21">
        <f t="shared" ca="1" si="46"/>
        <v>4.1739902819620533E-96</v>
      </c>
      <c r="P313" s="21" t="str">
        <f t="shared" si="47"/>
        <v>xx</v>
      </c>
      <c r="Q313" s="21" t="str">
        <f t="shared" si="48"/>
        <v>xx</v>
      </c>
      <c r="R313" s="21" t="str">
        <f t="shared" si="49"/>
        <v>xx</v>
      </c>
      <c r="S313" s="21" t="str">
        <f t="shared" si="50"/>
        <v>xx</v>
      </c>
      <c r="W313" s="14">
        <f ca="1">IF(L313="xx","xx",(L313-MAX(L$3:L313))/MAX(L$3:L313))</f>
        <v>-1</v>
      </c>
      <c r="X313" s="14">
        <f ca="1">IF(M313="xx","xx",(M313-MAX(M$3:M313))/MAX(M$3:M313))</f>
        <v>-1</v>
      </c>
      <c r="Y313" s="14">
        <f ca="1">IF(N313="xx","xx",(N313-MAX(N$3:N313))/MAX(N$3:N313))</f>
        <v>-1</v>
      </c>
      <c r="Z313" s="14">
        <f ca="1">IF(O313="xx","xx",(O313-MAX(O$3:O313))/MAX(O$3:O313))</f>
        <v>-1</v>
      </c>
      <c r="AA313" s="14" t="str">
        <f>IF(P313="xx","xx",(P313-MAX(P$3:P313))/MAX(P$3:P313))</f>
        <v>xx</v>
      </c>
      <c r="AB313" s="14" t="str">
        <f>IF(Q313="xx","xx",(Q313-MAX(Q$3:Q313))/MAX(Q$3:Q313))</f>
        <v>xx</v>
      </c>
      <c r="AC313" s="14" t="str">
        <f>IF(R313="xx","xx",(R313-MAX(R$3:R313))/MAX(R$3:R313))</f>
        <v>xx</v>
      </c>
      <c r="AD313" s="14" t="str">
        <f>IF(S313="xx","xx",(S313-MAX(S$3:S313))/MAX(S$3:S313))</f>
        <v>xx</v>
      </c>
    </row>
    <row r="314" spans="1:30" x14ac:dyDescent="0.25">
      <c r="A314" s="8">
        <f t="shared" ca="1" si="41"/>
        <v>1</v>
      </c>
      <c r="B314" s="8">
        <f t="shared" ca="1" si="42"/>
        <v>-1</v>
      </c>
      <c r="C314" s="8">
        <f ca="1">(_xlfn.XLOOKUP(RAND(),Turista!E:E,Turista!A:A,,1,1)-5)/5</f>
        <v>-1</v>
      </c>
      <c r="D314" s="8" cm="1">
        <f t="array" aca="1" ref="D314" ca="1">INDEX('Turista x1000'!A$1:A$2000,RANDBETWEEN(1,2000))</f>
        <v>-0.55400000000000005</v>
      </c>
      <c r="L314" s="21">
        <f t="shared" ca="1" si="43"/>
        <v>0</v>
      </c>
      <c r="M314" s="21">
        <f t="shared" ca="1" si="44"/>
        <v>0</v>
      </c>
      <c r="N314" s="21">
        <f t="shared" ca="1" si="45"/>
        <v>0</v>
      </c>
      <c r="O314" s="21">
        <f t="shared" ca="1" si="46"/>
        <v>2.1454310049284954E-96</v>
      </c>
      <c r="P314" s="21" t="str">
        <f t="shared" si="47"/>
        <v>xx</v>
      </c>
      <c r="Q314" s="21" t="str">
        <f t="shared" si="48"/>
        <v>xx</v>
      </c>
      <c r="R314" s="21" t="str">
        <f t="shared" si="49"/>
        <v>xx</v>
      </c>
      <c r="S314" s="21" t="str">
        <f t="shared" si="50"/>
        <v>xx</v>
      </c>
      <c r="W314" s="14">
        <f ca="1">IF(L314="xx","xx",(L314-MAX(L$3:L314))/MAX(L$3:L314))</f>
        <v>-1</v>
      </c>
      <c r="X314" s="14">
        <f ca="1">IF(M314="xx","xx",(M314-MAX(M$3:M314))/MAX(M$3:M314))</f>
        <v>-1</v>
      </c>
      <c r="Y314" s="14">
        <f ca="1">IF(N314="xx","xx",(N314-MAX(N$3:N314))/MAX(N$3:N314))</f>
        <v>-1</v>
      </c>
      <c r="Z314" s="14">
        <f ca="1">IF(O314="xx","xx",(O314-MAX(O$3:O314))/MAX(O$3:O314))</f>
        <v>-1</v>
      </c>
      <c r="AA314" s="14" t="str">
        <f>IF(P314="xx","xx",(P314-MAX(P$3:P314))/MAX(P$3:P314))</f>
        <v>xx</v>
      </c>
      <c r="AB314" s="14" t="str">
        <f>IF(Q314="xx","xx",(Q314-MAX(Q$3:Q314))/MAX(Q$3:Q314))</f>
        <v>xx</v>
      </c>
      <c r="AC314" s="14" t="str">
        <f>IF(R314="xx","xx",(R314-MAX(R$3:R314))/MAX(R$3:R314))</f>
        <v>xx</v>
      </c>
      <c r="AD314" s="14" t="str">
        <f>IF(S314="xx","xx",(S314-MAX(S$3:S314))/MAX(S$3:S314))</f>
        <v>xx</v>
      </c>
    </row>
    <row r="315" spans="1:30" x14ac:dyDescent="0.25">
      <c r="A315" s="8">
        <f t="shared" ca="1" si="41"/>
        <v>1</v>
      </c>
      <c r="B315" s="8">
        <f t="shared" ca="1" si="42"/>
        <v>-1</v>
      </c>
      <c r="C315" s="8">
        <f ca="1">(_xlfn.XLOOKUP(RAND(),Turista!E:E,Turista!A:A,,1,1)-5)/5</f>
        <v>-1</v>
      </c>
      <c r="D315" s="8" cm="1">
        <f t="array" aca="1" ref="D315" ca="1">INDEX('Turista x1000'!A$1:A$2000,RANDBETWEEN(1,2000))</f>
        <v>-0.55000000000000004</v>
      </c>
      <c r="L315" s="21">
        <f t="shared" ca="1" si="43"/>
        <v>0</v>
      </c>
      <c r="M315" s="21">
        <f t="shared" ca="1" si="44"/>
        <v>0</v>
      </c>
      <c r="N315" s="21">
        <f t="shared" ca="1" si="45"/>
        <v>0</v>
      </c>
      <c r="O315" s="21">
        <f t="shared" ca="1" si="46"/>
        <v>9.5686222819810875E-97</v>
      </c>
      <c r="P315" s="21" t="str">
        <f t="shared" si="47"/>
        <v>xx</v>
      </c>
      <c r="Q315" s="21" t="str">
        <f t="shared" si="48"/>
        <v>xx</v>
      </c>
      <c r="R315" s="21" t="str">
        <f t="shared" si="49"/>
        <v>xx</v>
      </c>
      <c r="S315" s="21" t="str">
        <f t="shared" si="50"/>
        <v>xx</v>
      </c>
      <c r="W315" s="14">
        <f ca="1">IF(L315="xx","xx",(L315-MAX(L$3:L315))/MAX(L$3:L315))</f>
        <v>-1</v>
      </c>
      <c r="X315" s="14">
        <f ca="1">IF(M315="xx","xx",(M315-MAX(M$3:M315))/MAX(M$3:M315))</f>
        <v>-1</v>
      </c>
      <c r="Y315" s="14">
        <f ca="1">IF(N315="xx","xx",(N315-MAX(N$3:N315))/MAX(N$3:N315))</f>
        <v>-1</v>
      </c>
      <c r="Z315" s="14">
        <f ca="1">IF(O315="xx","xx",(O315-MAX(O$3:O315))/MAX(O$3:O315))</f>
        <v>-1</v>
      </c>
      <c r="AA315" s="14" t="str">
        <f>IF(P315="xx","xx",(P315-MAX(P$3:P315))/MAX(P$3:P315))</f>
        <v>xx</v>
      </c>
      <c r="AB315" s="14" t="str">
        <f>IF(Q315="xx","xx",(Q315-MAX(Q$3:Q315))/MAX(Q$3:Q315))</f>
        <v>xx</v>
      </c>
      <c r="AC315" s="14" t="str">
        <f>IF(R315="xx","xx",(R315-MAX(R$3:R315))/MAX(R$3:R315))</f>
        <v>xx</v>
      </c>
      <c r="AD315" s="14" t="str">
        <f>IF(S315="xx","xx",(S315-MAX(S$3:S315))/MAX(S$3:S315))</f>
        <v>xx</v>
      </c>
    </row>
    <row r="316" spans="1:30" x14ac:dyDescent="0.25">
      <c r="A316" s="8">
        <f t="shared" ca="1" si="41"/>
        <v>-1</v>
      </c>
      <c r="B316" s="8">
        <f t="shared" ca="1" si="42"/>
        <v>-1</v>
      </c>
      <c r="C316" s="8">
        <f ca="1">(_xlfn.XLOOKUP(RAND(),Turista!E:E,Turista!A:A,,1,1)-5)/5</f>
        <v>-1</v>
      </c>
      <c r="D316" s="8" cm="1">
        <f t="array" aca="1" ref="D316" ca="1">INDEX('Turista x1000'!A$1:A$2000,RANDBETWEEN(1,2000))</f>
        <v>-0.4</v>
      </c>
      <c r="L316" s="21">
        <f t="shared" ca="1" si="43"/>
        <v>0</v>
      </c>
      <c r="M316" s="21">
        <f t="shared" ca="1" si="44"/>
        <v>0</v>
      </c>
      <c r="N316" s="21">
        <f t="shared" ca="1" si="45"/>
        <v>0</v>
      </c>
      <c r="O316" s="21">
        <f t="shared" ca="1" si="46"/>
        <v>4.305880026891489E-97</v>
      </c>
      <c r="P316" s="21" t="str">
        <f t="shared" si="47"/>
        <v>xx</v>
      </c>
      <c r="Q316" s="21" t="str">
        <f t="shared" si="48"/>
        <v>xx</v>
      </c>
      <c r="R316" s="21" t="str">
        <f t="shared" si="49"/>
        <v>xx</v>
      </c>
      <c r="S316" s="21" t="str">
        <f t="shared" si="50"/>
        <v>xx</v>
      </c>
      <c r="W316" s="14">
        <f ca="1">IF(L316="xx","xx",(L316-MAX(L$3:L316))/MAX(L$3:L316))</f>
        <v>-1</v>
      </c>
      <c r="X316" s="14">
        <f ca="1">IF(M316="xx","xx",(M316-MAX(M$3:M316))/MAX(M$3:M316))</f>
        <v>-1</v>
      </c>
      <c r="Y316" s="14">
        <f ca="1">IF(N316="xx","xx",(N316-MAX(N$3:N316))/MAX(N$3:N316))</f>
        <v>-1</v>
      </c>
      <c r="Z316" s="14">
        <f ca="1">IF(O316="xx","xx",(O316-MAX(O$3:O316))/MAX(O$3:O316))</f>
        <v>-1</v>
      </c>
      <c r="AA316" s="14" t="str">
        <f>IF(P316="xx","xx",(P316-MAX(P$3:P316))/MAX(P$3:P316))</f>
        <v>xx</v>
      </c>
      <c r="AB316" s="14" t="str">
        <f>IF(Q316="xx","xx",(Q316-MAX(Q$3:Q316))/MAX(Q$3:Q316))</f>
        <v>xx</v>
      </c>
      <c r="AC316" s="14" t="str">
        <f>IF(R316="xx","xx",(R316-MAX(R$3:R316))/MAX(R$3:R316))</f>
        <v>xx</v>
      </c>
      <c r="AD316" s="14" t="str">
        <f>IF(S316="xx","xx",(S316-MAX(S$3:S316))/MAX(S$3:S316))</f>
        <v>xx</v>
      </c>
    </row>
    <row r="317" spans="1:30" x14ac:dyDescent="0.25">
      <c r="A317" s="8">
        <f t="shared" ca="1" si="41"/>
        <v>-1</v>
      </c>
      <c r="B317" s="8">
        <f t="shared" ca="1" si="42"/>
        <v>-1</v>
      </c>
      <c r="C317" s="8">
        <f ca="1">(_xlfn.XLOOKUP(RAND(),Turista!E:E,Turista!A:A,,1,1)-5)/5</f>
        <v>-1</v>
      </c>
      <c r="D317" s="8" cm="1">
        <f t="array" aca="1" ref="D317" ca="1">INDEX('Turista x1000'!A$1:A$2000,RANDBETWEEN(1,2000))</f>
        <v>-0.52500000000000002</v>
      </c>
      <c r="L317" s="21">
        <f t="shared" ca="1" si="43"/>
        <v>0</v>
      </c>
      <c r="M317" s="21">
        <f t="shared" ca="1" si="44"/>
        <v>0</v>
      </c>
      <c r="N317" s="21">
        <f t="shared" ca="1" si="45"/>
        <v>0</v>
      </c>
      <c r="O317" s="21">
        <f t="shared" ca="1" si="46"/>
        <v>2.5835280161348932E-97</v>
      </c>
      <c r="P317" s="21" t="str">
        <f t="shared" si="47"/>
        <v>xx</v>
      </c>
      <c r="Q317" s="21" t="str">
        <f t="shared" si="48"/>
        <v>xx</v>
      </c>
      <c r="R317" s="21" t="str">
        <f t="shared" si="49"/>
        <v>xx</v>
      </c>
      <c r="S317" s="21" t="str">
        <f t="shared" si="50"/>
        <v>xx</v>
      </c>
      <c r="W317" s="14">
        <f ca="1">IF(L317="xx","xx",(L317-MAX(L$3:L317))/MAX(L$3:L317))</f>
        <v>-1</v>
      </c>
      <c r="X317" s="14">
        <f ca="1">IF(M317="xx","xx",(M317-MAX(M$3:M317))/MAX(M$3:M317))</f>
        <v>-1</v>
      </c>
      <c r="Y317" s="14">
        <f ca="1">IF(N317="xx","xx",(N317-MAX(N$3:N317))/MAX(N$3:N317))</f>
        <v>-1</v>
      </c>
      <c r="Z317" s="14">
        <f ca="1">IF(O317="xx","xx",(O317-MAX(O$3:O317))/MAX(O$3:O317))</f>
        <v>-1</v>
      </c>
      <c r="AA317" s="14" t="str">
        <f>IF(P317="xx","xx",(P317-MAX(P$3:P317))/MAX(P$3:P317))</f>
        <v>xx</v>
      </c>
      <c r="AB317" s="14" t="str">
        <f>IF(Q317="xx","xx",(Q317-MAX(Q$3:Q317))/MAX(Q$3:Q317))</f>
        <v>xx</v>
      </c>
      <c r="AC317" s="14" t="str">
        <f>IF(R317="xx","xx",(R317-MAX(R$3:R317))/MAX(R$3:R317))</f>
        <v>xx</v>
      </c>
      <c r="AD317" s="14" t="str">
        <f>IF(S317="xx","xx",(S317-MAX(S$3:S317))/MAX(S$3:S317))</f>
        <v>xx</v>
      </c>
    </row>
    <row r="318" spans="1:30" x14ac:dyDescent="0.25">
      <c r="A318" s="8">
        <f t="shared" ca="1" si="41"/>
        <v>1</v>
      </c>
      <c r="B318" s="8">
        <f t="shared" ca="1" si="42"/>
        <v>-1</v>
      </c>
      <c r="C318" s="8">
        <f ca="1">(_xlfn.XLOOKUP(RAND(),Turista!E:E,Turista!A:A,,1,1)-5)/5</f>
        <v>-1</v>
      </c>
      <c r="D318" s="8" cm="1">
        <f t="array" aca="1" ref="D318" ca="1">INDEX('Turista x1000'!A$1:A$2000,RANDBETWEEN(1,2000))</f>
        <v>-0.40300000000000002</v>
      </c>
      <c r="L318" s="21">
        <f t="shared" ca="1" si="43"/>
        <v>0</v>
      </c>
      <c r="M318" s="21">
        <f t="shared" ca="1" si="44"/>
        <v>0</v>
      </c>
      <c r="N318" s="21">
        <f t="shared" ca="1" si="45"/>
        <v>0</v>
      </c>
      <c r="O318" s="21">
        <f t="shared" ca="1" si="46"/>
        <v>1.2271758076640742E-97</v>
      </c>
      <c r="P318" s="21" t="str">
        <f t="shared" si="47"/>
        <v>xx</v>
      </c>
      <c r="Q318" s="21" t="str">
        <f t="shared" si="48"/>
        <v>xx</v>
      </c>
      <c r="R318" s="21" t="str">
        <f t="shared" si="49"/>
        <v>xx</v>
      </c>
      <c r="S318" s="21" t="str">
        <f t="shared" si="50"/>
        <v>xx</v>
      </c>
      <c r="W318" s="14">
        <f ca="1">IF(L318="xx","xx",(L318-MAX(L$3:L318))/MAX(L$3:L318))</f>
        <v>-1</v>
      </c>
      <c r="X318" s="14">
        <f ca="1">IF(M318="xx","xx",(M318-MAX(M$3:M318))/MAX(M$3:M318))</f>
        <v>-1</v>
      </c>
      <c r="Y318" s="14">
        <f ca="1">IF(N318="xx","xx",(N318-MAX(N$3:N318))/MAX(N$3:N318))</f>
        <v>-1</v>
      </c>
      <c r="Z318" s="14">
        <f ca="1">IF(O318="xx","xx",(O318-MAX(O$3:O318))/MAX(O$3:O318))</f>
        <v>-1</v>
      </c>
      <c r="AA318" s="14" t="str">
        <f>IF(P318="xx","xx",(P318-MAX(P$3:P318))/MAX(P$3:P318))</f>
        <v>xx</v>
      </c>
      <c r="AB318" s="14" t="str">
        <f>IF(Q318="xx","xx",(Q318-MAX(Q$3:Q318))/MAX(Q$3:Q318))</f>
        <v>xx</v>
      </c>
      <c r="AC318" s="14" t="str">
        <f>IF(R318="xx","xx",(R318-MAX(R$3:R318))/MAX(R$3:R318))</f>
        <v>xx</v>
      </c>
      <c r="AD318" s="14" t="str">
        <f>IF(S318="xx","xx",(S318-MAX(S$3:S318))/MAX(S$3:S318))</f>
        <v>xx</v>
      </c>
    </row>
    <row r="319" spans="1:30" x14ac:dyDescent="0.25">
      <c r="A319" s="8">
        <f t="shared" ca="1" si="41"/>
        <v>1</v>
      </c>
      <c r="B319" s="8">
        <f t="shared" ca="1" si="42"/>
        <v>-1</v>
      </c>
      <c r="C319" s="8">
        <f ca="1">(_xlfn.XLOOKUP(RAND(),Turista!E:E,Turista!A:A,,1,1)-5)/5</f>
        <v>-1</v>
      </c>
      <c r="D319" s="8" cm="1">
        <f t="array" aca="1" ref="D319" ca="1">INDEX('Turista x1000'!A$1:A$2000,RANDBETWEEN(1,2000))</f>
        <v>-0.48699999999999999</v>
      </c>
      <c r="L319" s="21">
        <f t="shared" ca="1" si="43"/>
        <v>0</v>
      </c>
      <c r="M319" s="21">
        <f t="shared" ca="1" si="44"/>
        <v>0</v>
      </c>
      <c r="N319" s="21">
        <f t="shared" ca="1" si="45"/>
        <v>0</v>
      </c>
      <c r="O319" s="21">
        <f t="shared" ca="1" si="46"/>
        <v>7.3262395717545225E-98</v>
      </c>
      <c r="P319" s="21" t="str">
        <f t="shared" si="47"/>
        <v>xx</v>
      </c>
      <c r="Q319" s="21" t="str">
        <f t="shared" si="48"/>
        <v>xx</v>
      </c>
      <c r="R319" s="21" t="str">
        <f t="shared" si="49"/>
        <v>xx</v>
      </c>
      <c r="S319" s="21" t="str">
        <f t="shared" si="50"/>
        <v>xx</v>
      </c>
      <c r="W319" s="14">
        <f ca="1">IF(L319="xx","xx",(L319-MAX(L$3:L319))/MAX(L$3:L319))</f>
        <v>-1</v>
      </c>
      <c r="X319" s="14">
        <f ca="1">IF(M319="xx","xx",(M319-MAX(M$3:M319))/MAX(M$3:M319))</f>
        <v>-1</v>
      </c>
      <c r="Y319" s="14">
        <f ca="1">IF(N319="xx","xx",(N319-MAX(N$3:N319))/MAX(N$3:N319))</f>
        <v>-1</v>
      </c>
      <c r="Z319" s="14">
        <f ca="1">IF(O319="xx","xx",(O319-MAX(O$3:O319))/MAX(O$3:O319))</f>
        <v>-1</v>
      </c>
      <c r="AA319" s="14" t="str">
        <f>IF(P319="xx","xx",(P319-MAX(P$3:P319))/MAX(P$3:P319))</f>
        <v>xx</v>
      </c>
      <c r="AB319" s="14" t="str">
        <f>IF(Q319="xx","xx",(Q319-MAX(Q$3:Q319))/MAX(Q$3:Q319))</f>
        <v>xx</v>
      </c>
      <c r="AC319" s="14" t="str">
        <f>IF(R319="xx","xx",(R319-MAX(R$3:R319))/MAX(R$3:R319))</f>
        <v>xx</v>
      </c>
      <c r="AD319" s="14" t="str">
        <f>IF(S319="xx","xx",(S319-MAX(S$3:S319))/MAX(S$3:S319))</f>
        <v>xx</v>
      </c>
    </row>
    <row r="320" spans="1:30" x14ac:dyDescent="0.25">
      <c r="A320" s="8">
        <f t="shared" ca="1" si="41"/>
        <v>1</v>
      </c>
      <c r="B320" s="8">
        <f t="shared" ca="1" si="42"/>
        <v>-1</v>
      </c>
      <c r="C320" s="8">
        <f ca="1">(_xlfn.XLOOKUP(RAND(),Turista!E:E,Turista!A:A,,1,1)-5)/5</f>
        <v>-1</v>
      </c>
      <c r="D320" s="8" cm="1">
        <f t="array" aca="1" ref="D320" ca="1">INDEX('Turista x1000'!A$1:A$2000,RANDBETWEEN(1,2000))</f>
        <v>-0.54600000000000004</v>
      </c>
      <c r="L320" s="21">
        <f t="shared" ca="1" si="43"/>
        <v>0</v>
      </c>
      <c r="M320" s="21">
        <f t="shared" ca="1" si="44"/>
        <v>0</v>
      </c>
      <c r="N320" s="21">
        <f t="shared" ca="1" si="45"/>
        <v>0</v>
      </c>
      <c r="O320" s="21">
        <f t="shared" ca="1" si="46"/>
        <v>3.7583609003100704E-98</v>
      </c>
      <c r="P320" s="21" t="str">
        <f t="shared" si="47"/>
        <v>xx</v>
      </c>
      <c r="Q320" s="21" t="str">
        <f t="shared" si="48"/>
        <v>xx</v>
      </c>
      <c r="R320" s="21" t="str">
        <f t="shared" si="49"/>
        <v>xx</v>
      </c>
      <c r="S320" s="21" t="str">
        <f t="shared" si="50"/>
        <v>xx</v>
      </c>
      <c r="W320" s="14">
        <f ca="1">IF(L320="xx","xx",(L320-MAX(L$3:L320))/MAX(L$3:L320))</f>
        <v>-1</v>
      </c>
      <c r="X320" s="14">
        <f ca="1">IF(M320="xx","xx",(M320-MAX(M$3:M320))/MAX(M$3:M320))</f>
        <v>-1</v>
      </c>
      <c r="Y320" s="14">
        <f ca="1">IF(N320="xx","xx",(N320-MAX(N$3:N320))/MAX(N$3:N320))</f>
        <v>-1</v>
      </c>
      <c r="Z320" s="14">
        <f ca="1">IF(O320="xx","xx",(O320-MAX(O$3:O320))/MAX(O$3:O320))</f>
        <v>-1</v>
      </c>
      <c r="AA320" s="14" t="str">
        <f>IF(P320="xx","xx",(P320-MAX(P$3:P320))/MAX(P$3:P320))</f>
        <v>xx</v>
      </c>
      <c r="AB320" s="14" t="str">
        <f>IF(Q320="xx","xx",(Q320-MAX(Q$3:Q320))/MAX(Q$3:Q320))</f>
        <v>xx</v>
      </c>
      <c r="AC320" s="14" t="str">
        <f>IF(R320="xx","xx",(R320-MAX(R$3:R320))/MAX(R$3:R320))</f>
        <v>xx</v>
      </c>
      <c r="AD320" s="14" t="str">
        <f>IF(S320="xx","xx",(S320-MAX(S$3:S320))/MAX(S$3:S320))</f>
        <v>xx</v>
      </c>
    </row>
    <row r="321" spans="1:30" x14ac:dyDescent="0.25">
      <c r="A321" s="8">
        <f t="shared" ca="1" si="41"/>
        <v>-1</v>
      </c>
      <c r="B321" s="8">
        <f t="shared" ca="1" si="42"/>
        <v>-1</v>
      </c>
      <c r="C321" s="8">
        <f ca="1">(_xlfn.XLOOKUP(RAND(),Turista!E:E,Turista!A:A,,1,1)-5)/5</f>
        <v>-1</v>
      </c>
      <c r="D321" s="8" cm="1">
        <f t="array" aca="1" ref="D321" ca="1">INDEX('Turista x1000'!A$1:A$2000,RANDBETWEEN(1,2000))</f>
        <v>-0.52700000000000002</v>
      </c>
      <c r="L321" s="21">
        <f t="shared" ca="1" si="43"/>
        <v>0</v>
      </c>
      <c r="M321" s="21">
        <f t="shared" ca="1" si="44"/>
        <v>0</v>
      </c>
      <c r="N321" s="21">
        <f t="shared" ca="1" si="45"/>
        <v>0</v>
      </c>
      <c r="O321" s="21">
        <f t="shared" ca="1" si="46"/>
        <v>1.7062958487407718E-98</v>
      </c>
      <c r="P321" s="21" t="str">
        <f t="shared" si="47"/>
        <v>xx</v>
      </c>
      <c r="Q321" s="21" t="str">
        <f t="shared" si="48"/>
        <v>xx</v>
      </c>
      <c r="R321" s="21" t="str">
        <f t="shared" si="49"/>
        <v>xx</v>
      </c>
      <c r="S321" s="21" t="str">
        <f t="shared" si="50"/>
        <v>xx</v>
      </c>
      <c r="W321" s="14">
        <f ca="1">IF(L321="xx","xx",(L321-MAX(L$3:L321))/MAX(L$3:L321))</f>
        <v>-1</v>
      </c>
      <c r="X321" s="14">
        <f ca="1">IF(M321="xx","xx",(M321-MAX(M$3:M321))/MAX(M$3:M321))</f>
        <v>-1</v>
      </c>
      <c r="Y321" s="14">
        <f ca="1">IF(N321="xx","xx",(N321-MAX(N$3:N321))/MAX(N$3:N321))</f>
        <v>-1</v>
      </c>
      <c r="Z321" s="14">
        <f ca="1">IF(O321="xx","xx",(O321-MAX(O$3:O321))/MAX(O$3:O321))</f>
        <v>-1</v>
      </c>
      <c r="AA321" s="14" t="str">
        <f>IF(P321="xx","xx",(P321-MAX(P$3:P321))/MAX(P$3:P321))</f>
        <v>xx</v>
      </c>
      <c r="AB321" s="14" t="str">
        <f>IF(Q321="xx","xx",(Q321-MAX(Q$3:Q321))/MAX(Q$3:Q321))</f>
        <v>xx</v>
      </c>
      <c r="AC321" s="14" t="str">
        <f>IF(R321="xx","xx",(R321-MAX(R$3:R321))/MAX(R$3:R321))</f>
        <v>xx</v>
      </c>
      <c r="AD321" s="14" t="str">
        <f>IF(S321="xx","xx",(S321-MAX(S$3:S321))/MAX(S$3:S321))</f>
        <v>xx</v>
      </c>
    </row>
    <row r="322" spans="1:30" x14ac:dyDescent="0.25">
      <c r="A322" s="8">
        <f t="shared" ca="1" si="41"/>
        <v>1</v>
      </c>
      <c r="B322" s="8">
        <f t="shared" ca="1" si="42"/>
        <v>-1</v>
      </c>
      <c r="C322" s="8">
        <f ca="1">(_xlfn.XLOOKUP(RAND(),Turista!E:E,Turista!A:A,,1,1)-5)/5</f>
        <v>-1</v>
      </c>
      <c r="D322" s="8" cm="1">
        <f t="array" aca="1" ref="D322" ca="1">INDEX('Turista x1000'!A$1:A$2000,RANDBETWEEN(1,2000))</f>
        <v>-0.64200000000000002</v>
      </c>
      <c r="L322" s="21">
        <f t="shared" ca="1" si="43"/>
        <v>0</v>
      </c>
      <c r="M322" s="21">
        <f t="shared" ca="1" si="44"/>
        <v>0</v>
      </c>
      <c r="N322" s="21">
        <f t="shared" ca="1" si="45"/>
        <v>0</v>
      </c>
      <c r="O322" s="21">
        <f t="shared" ca="1" si="46"/>
        <v>8.0707793645438499E-99</v>
      </c>
      <c r="P322" s="21" t="str">
        <f t="shared" si="47"/>
        <v>xx</v>
      </c>
      <c r="Q322" s="21" t="str">
        <f t="shared" si="48"/>
        <v>xx</v>
      </c>
      <c r="R322" s="21" t="str">
        <f t="shared" si="49"/>
        <v>xx</v>
      </c>
      <c r="S322" s="21" t="str">
        <f t="shared" si="50"/>
        <v>xx</v>
      </c>
      <c r="W322" s="14">
        <f ca="1">IF(L322="xx","xx",(L322-MAX(L$3:L322))/MAX(L$3:L322))</f>
        <v>-1</v>
      </c>
      <c r="X322" s="14">
        <f ca="1">IF(M322="xx","xx",(M322-MAX(M$3:M322))/MAX(M$3:M322))</f>
        <v>-1</v>
      </c>
      <c r="Y322" s="14">
        <f ca="1">IF(N322="xx","xx",(N322-MAX(N$3:N322))/MAX(N$3:N322))</f>
        <v>-1</v>
      </c>
      <c r="Z322" s="14">
        <f ca="1">IF(O322="xx","xx",(O322-MAX(O$3:O322))/MAX(O$3:O322))</f>
        <v>-1</v>
      </c>
      <c r="AA322" s="14" t="str">
        <f>IF(P322="xx","xx",(P322-MAX(P$3:P322))/MAX(P$3:P322))</f>
        <v>xx</v>
      </c>
      <c r="AB322" s="14" t="str">
        <f>IF(Q322="xx","xx",(Q322-MAX(Q$3:Q322))/MAX(Q$3:Q322))</f>
        <v>xx</v>
      </c>
      <c r="AC322" s="14" t="str">
        <f>IF(R322="xx","xx",(R322-MAX(R$3:R322))/MAX(R$3:R322))</f>
        <v>xx</v>
      </c>
      <c r="AD322" s="14" t="str">
        <f>IF(S322="xx","xx",(S322-MAX(S$3:S322))/MAX(S$3:S322))</f>
        <v>xx</v>
      </c>
    </row>
    <row r="323" spans="1:30" x14ac:dyDescent="0.25">
      <c r="A323" s="8">
        <f t="shared" ca="1" si="41"/>
        <v>1</v>
      </c>
      <c r="B323" s="8">
        <f t="shared" ca="1" si="42"/>
        <v>-1</v>
      </c>
      <c r="C323" s="8">
        <f ca="1">(_xlfn.XLOOKUP(RAND(),Turista!E:E,Turista!A:A,,1,1)-5)/5</f>
        <v>-1</v>
      </c>
      <c r="D323" s="8" cm="1">
        <f t="array" aca="1" ref="D323" ca="1">INDEX('Turista x1000'!A$1:A$2000,RANDBETWEEN(1,2000))</f>
        <v>-0.42199999999999999</v>
      </c>
      <c r="L323" s="21">
        <f t="shared" ca="1" si="43"/>
        <v>0</v>
      </c>
      <c r="M323" s="21">
        <f t="shared" ca="1" si="44"/>
        <v>0</v>
      </c>
      <c r="N323" s="21">
        <f t="shared" ca="1" si="45"/>
        <v>0</v>
      </c>
      <c r="O323" s="21">
        <f t="shared" ca="1" si="46"/>
        <v>2.8893390125066983E-99</v>
      </c>
      <c r="P323" s="21" t="str">
        <f t="shared" si="47"/>
        <v>xx</v>
      </c>
      <c r="Q323" s="21" t="str">
        <f t="shared" si="48"/>
        <v>xx</v>
      </c>
      <c r="R323" s="21" t="str">
        <f t="shared" si="49"/>
        <v>xx</v>
      </c>
      <c r="S323" s="21" t="str">
        <f t="shared" si="50"/>
        <v>xx</v>
      </c>
      <c r="W323" s="14">
        <f ca="1">IF(L323="xx","xx",(L323-MAX(L$3:L323))/MAX(L$3:L323))</f>
        <v>-1</v>
      </c>
      <c r="X323" s="14">
        <f ca="1">IF(M323="xx","xx",(M323-MAX(M$3:M323))/MAX(M$3:M323))</f>
        <v>-1</v>
      </c>
      <c r="Y323" s="14">
        <f ca="1">IF(N323="xx","xx",(N323-MAX(N$3:N323))/MAX(N$3:N323))</f>
        <v>-1</v>
      </c>
      <c r="Z323" s="14">
        <f ca="1">IF(O323="xx","xx",(O323-MAX(O$3:O323))/MAX(O$3:O323))</f>
        <v>-1</v>
      </c>
      <c r="AA323" s="14" t="str">
        <f>IF(P323="xx","xx",(P323-MAX(P$3:P323))/MAX(P$3:P323))</f>
        <v>xx</v>
      </c>
      <c r="AB323" s="14" t="str">
        <f>IF(Q323="xx","xx",(Q323-MAX(Q$3:Q323))/MAX(Q$3:Q323))</f>
        <v>xx</v>
      </c>
      <c r="AC323" s="14" t="str">
        <f>IF(R323="xx","xx",(R323-MAX(R$3:R323))/MAX(R$3:R323))</f>
        <v>xx</v>
      </c>
      <c r="AD323" s="14" t="str">
        <f>IF(S323="xx","xx",(S323-MAX(S$3:S323))/MAX(S$3:S323))</f>
        <v>xx</v>
      </c>
    </row>
    <row r="324" spans="1:30" x14ac:dyDescent="0.25">
      <c r="A324" s="8">
        <f t="shared" ref="A324:A387" ca="1" si="51">IF(RAND()&lt;0.5,-100%,100%)</f>
        <v>1</v>
      </c>
      <c r="B324" s="8">
        <f t="shared" ref="B324:B387" ca="1" si="52">IF(RANDBETWEEN(0,36)=1,(37-1)/1,-100%)</f>
        <v>-1</v>
      </c>
      <c r="C324" s="8">
        <f ca="1">(_xlfn.XLOOKUP(RAND(),Turista!E:E,Turista!A:A,,1,1)-5)/5</f>
        <v>-1</v>
      </c>
      <c r="D324" s="8" cm="1">
        <f t="array" aca="1" ref="D324" ca="1">INDEX('Turista x1000'!A$1:A$2000,RANDBETWEEN(1,2000))</f>
        <v>-0.61299999999999999</v>
      </c>
      <c r="L324" s="21">
        <f t="shared" ca="1" si="43"/>
        <v>0</v>
      </c>
      <c r="M324" s="21">
        <f t="shared" ca="1" si="44"/>
        <v>0</v>
      </c>
      <c r="N324" s="21">
        <f t="shared" ca="1" si="45"/>
        <v>0</v>
      </c>
      <c r="O324" s="21">
        <f t="shared" ca="1" si="46"/>
        <v>1.6700379492288718E-99</v>
      </c>
      <c r="P324" s="21" t="str">
        <f t="shared" si="47"/>
        <v>xx</v>
      </c>
      <c r="Q324" s="21" t="str">
        <f t="shared" si="48"/>
        <v>xx</v>
      </c>
      <c r="R324" s="21" t="str">
        <f t="shared" si="49"/>
        <v>xx</v>
      </c>
      <c r="S324" s="21" t="str">
        <f t="shared" si="50"/>
        <v>xx</v>
      </c>
      <c r="W324" s="14">
        <f ca="1">IF(L324="xx","xx",(L324-MAX(L$3:L324))/MAX(L$3:L324))</f>
        <v>-1</v>
      </c>
      <c r="X324" s="14">
        <f ca="1">IF(M324="xx","xx",(M324-MAX(M$3:M324))/MAX(M$3:M324))</f>
        <v>-1</v>
      </c>
      <c r="Y324" s="14">
        <f ca="1">IF(N324="xx","xx",(N324-MAX(N$3:N324))/MAX(N$3:N324))</f>
        <v>-1</v>
      </c>
      <c r="Z324" s="14">
        <f ca="1">IF(O324="xx","xx",(O324-MAX(O$3:O324))/MAX(O$3:O324))</f>
        <v>-1</v>
      </c>
      <c r="AA324" s="14" t="str">
        <f>IF(P324="xx","xx",(P324-MAX(P$3:P324))/MAX(P$3:P324))</f>
        <v>xx</v>
      </c>
      <c r="AB324" s="14" t="str">
        <f>IF(Q324="xx","xx",(Q324-MAX(Q$3:Q324))/MAX(Q$3:Q324))</f>
        <v>xx</v>
      </c>
      <c r="AC324" s="14" t="str">
        <f>IF(R324="xx","xx",(R324-MAX(R$3:R324))/MAX(R$3:R324))</f>
        <v>xx</v>
      </c>
      <c r="AD324" s="14" t="str">
        <f>IF(S324="xx","xx",(S324-MAX(S$3:S324))/MAX(S$3:S324))</f>
        <v>xx</v>
      </c>
    </row>
    <row r="325" spans="1:30" x14ac:dyDescent="0.25">
      <c r="A325" s="8">
        <f t="shared" ca="1" si="51"/>
        <v>1</v>
      </c>
      <c r="B325" s="8">
        <f t="shared" ca="1" si="52"/>
        <v>-1</v>
      </c>
      <c r="C325" s="8">
        <f ca="1">(_xlfn.XLOOKUP(RAND(),Turista!E:E,Turista!A:A,,1,1)-5)/5</f>
        <v>-1</v>
      </c>
      <c r="D325" s="8" cm="1">
        <f t="array" aca="1" ref="D325" ca="1">INDEX('Turista x1000'!A$1:A$2000,RANDBETWEEN(1,2000))</f>
        <v>-0.48599999999999999</v>
      </c>
      <c r="L325" s="21">
        <f t="shared" ref="L325:L388" ca="1" si="53">IF(OR(ISBLANK(A325),L324="xx"),"xx",L324*(1+A324))</f>
        <v>0</v>
      </c>
      <c r="M325" s="21">
        <f t="shared" ref="M325:M388" ca="1" si="54">IF(OR(ISBLANK(B325),M324="xx"),"xx",M324*(1+B324))</f>
        <v>0</v>
      </c>
      <c r="N325" s="21">
        <f t="shared" ref="N325:N388" ca="1" si="55">IF(OR(ISBLANK(C325),N324="xx"),"xx",N324*(1+C324))</f>
        <v>0</v>
      </c>
      <c r="O325" s="21">
        <f t="shared" ref="O325:O388" ca="1" si="56">IF(OR(ISBLANK(D325),O324="xx"),"xx",O324*(1+D324))</f>
        <v>6.4630468635157336E-100</v>
      </c>
      <c r="P325" s="21" t="str">
        <f t="shared" ref="P325:P388" si="57">IF(OR(ISBLANK(E325),P324="xx"),"xx",P324*(1+E324))</f>
        <v>xx</v>
      </c>
      <c r="Q325" s="21" t="str">
        <f t="shared" ref="Q325:Q388" si="58">IF(OR(ISBLANK(F325),Q324="xx"),"xx",Q324*(1+F324))</f>
        <v>xx</v>
      </c>
      <c r="R325" s="21" t="str">
        <f t="shared" ref="R325:R388" si="59">IF(OR(ISBLANK(G325),R324="xx"),"xx",R324*(1+G324))</f>
        <v>xx</v>
      </c>
      <c r="S325" s="21" t="str">
        <f t="shared" ref="S325:S388" si="60">IF(OR(ISBLANK(H325),S324="xx"),"xx",S324*(1+H324))</f>
        <v>xx</v>
      </c>
      <c r="W325" s="14">
        <f ca="1">IF(L325="xx","xx",(L325-MAX(L$3:L325))/MAX(L$3:L325))</f>
        <v>-1</v>
      </c>
      <c r="X325" s="14">
        <f ca="1">IF(M325="xx","xx",(M325-MAX(M$3:M325))/MAX(M$3:M325))</f>
        <v>-1</v>
      </c>
      <c r="Y325" s="14">
        <f ca="1">IF(N325="xx","xx",(N325-MAX(N$3:N325))/MAX(N$3:N325))</f>
        <v>-1</v>
      </c>
      <c r="Z325" s="14">
        <f ca="1">IF(O325="xx","xx",(O325-MAX(O$3:O325))/MAX(O$3:O325))</f>
        <v>-1</v>
      </c>
      <c r="AA325" s="14" t="str">
        <f>IF(P325="xx","xx",(P325-MAX(P$3:P325))/MAX(P$3:P325))</f>
        <v>xx</v>
      </c>
      <c r="AB325" s="14" t="str">
        <f>IF(Q325="xx","xx",(Q325-MAX(Q$3:Q325))/MAX(Q$3:Q325))</f>
        <v>xx</v>
      </c>
      <c r="AC325" s="14" t="str">
        <f>IF(R325="xx","xx",(R325-MAX(R$3:R325))/MAX(R$3:R325))</f>
        <v>xx</v>
      </c>
      <c r="AD325" s="14" t="str">
        <f>IF(S325="xx","xx",(S325-MAX(S$3:S325))/MAX(S$3:S325))</f>
        <v>xx</v>
      </c>
    </row>
    <row r="326" spans="1:30" x14ac:dyDescent="0.25">
      <c r="A326" s="8">
        <f t="shared" ca="1" si="51"/>
        <v>1</v>
      </c>
      <c r="B326" s="8">
        <f t="shared" ca="1" si="52"/>
        <v>-1</v>
      </c>
      <c r="C326" s="8">
        <f ca="1">(_xlfn.XLOOKUP(RAND(),Turista!E:E,Turista!A:A,,1,1)-5)/5</f>
        <v>-1</v>
      </c>
      <c r="D326" s="8" cm="1">
        <f t="array" aca="1" ref="D326" ca="1">INDEX('Turista x1000'!A$1:A$2000,RANDBETWEEN(1,2000))</f>
        <v>-0.64100000000000001</v>
      </c>
      <c r="L326" s="21">
        <f t="shared" ca="1" si="53"/>
        <v>0</v>
      </c>
      <c r="M326" s="21">
        <f t="shared" ca="1" si="54"/>
        <v>0</v>
      </c>
      <c r="N326" s="21">
        <f t="shared" ca="1" si="55"/>
        <v>0</v>
      </c>
      <c r="O326" s="21">
        <f t="shared" ca="1" si="56"/>
        <v>3.3220060878470874E-100</v>
      </c>
      <c r="P326" s="21" t="str">
        <f t="shared" si="57"/>
        <v>xx</v>
      </c>
      <c r="Q326" s="21" t="str">
        <f t="shared" si="58"/>
        <v>xx</v>
      </c>
      <c r="R326" s="21" t="str">
        <f t="shared" si="59"/>
        <v>xx</v>
      </c>
      <c r="S326" s="21" t="str">
        <f t="shared" si="60"/>
        <v>xx</v>
      </c>
      <c r="W326" s="14">
        <f ca="1">IF(L326="xx","xx",(L326-MAX(L$3:L326))/MAX(L$3:L326))</f>
        <v>-1</v>
      </c>
      <c r="X326" s="14">
        <f ca="1">IF(M326="xx","xx",(M326-MAX(M$3:M326))/MAX(M$3:M326))</f>
        <v>-1</v>
      </c>
      <c r="Y326" s="14">
        <f ca="1">IF(N326="xx","xx",(N326-MAX(N$3:N326))/MAX(N$3:N326))</f>
        <v>-1</v>
      </c>
      <c r="Z326" s="14">
        <f ca="1">IF(O326="xx","xx",(O326-MAX(O$3:O326))/MAX(O$3:O326))</f>
        <v>-1</v>
      </c>
      <c r="AA326" s="14" t="str">
        <f>IF(P326="xx","xx",(P326-MAX(P$3:P326))/MAX(P$3:P326))</f>
        <v>xx</v>
      </c>
      <c r="AB326" s="14" t="str">
        <f>IF(Q326="xx","xx",(Q326-MAX(Q$3:Q326))/MAX(Q$3:Q326))</f>
        <v>xx</v>
      </c>
      <c r="AC326" s="14" t="str">
        <f>IF(R326="xx","xx",(R326-MAX(R$3:R326))/MAX(R$3:R326))</f>
        <v>xx</v>
      </c>
      <c r="AD326" s="14" t="str">
        <f>IF(S326="xx","xx",(S326-MAX(S$3:S326))/MAX(S$3:S326))</f>
        <v>xx</v>
      </c>
    </row>
    <row r="327" spans="1:30" x14ac:dyDescent="0.25">
      <c r="A327" s="8">
        <f t="shared" ca="1" si="51"/>
        <v>-1</v>
      </c>
      <c r="B327" s="8">
        <f t="shared" ca="1" si="52"/>
        <v>-1</v>
      </c>
      <c r="C327" s="8">
        <f ca="1">(_xlfn.XLOOKUP(RAND(),Turista!E:E,Turista!A:A,,1,1)-5)/5</f>
        <v>-1</v>
      </c>
      <c r="D327" s="8" cm="1">
        <f t="array" aca="1" ref="D327" ca="1">INDEX('Turista x1000'!A$1:A$2000,RANDBETWEEN(1,2000))</f>
        <v>-0.38500000000000001</v>
      </c>
      <c r="L327" s="21">
        <f t="shared" ca="1" si="53"/>
        <v>0</v>
      </c>
      <c r="M327" s="21">
        <f t="shared" ca="1" si="54"/>
        <v>0</v>
      </c>
      <c r="N327" s="21">
        <f t="shared" ca="1" si="55"/>
        <v>0</v>
      </c>
      <c r="O327" s="21">
        <f t="shared" ca="1" si="56"/>
        <v>1.1926001855371043E-100</v>
      </c>
      <c r="P327" s="21" t="str">
        <f t="shared" si="57"/>
        <v>xx</v>
      </c>
      <c r="Q327" s="21" t="str">
        <f t="shared" si="58"/>
        <v>xx</v>
      </c>
      <c r="R327" s="21" t="str">
        <f t="shared" si="59"/>
        <v>xx</v>
      </c>
      <c r="S327" s="21" t="str">
        <f t="shared" si="60"/>
        <v>xx</v>
      </c>
      <c r="W327" s="14">
        <f ca="1">IF(L327="xx","xx",(L327-MAX(L$3:L327))/MAX(L$3:L327))</f>
        <v>-1</v>
      </c>
      <c r="X327" s="14">
        <f ca="1">IF(M327="xx","xx",(M327-MAX(M$3:M327))/MAX(M$3:M327))</f>
        <v>-1</v>
      </c>
      <c r="Y327" s="14">
        <f ca="1">IF(N327="xx","xx",(N327-MAX(N$3:N327))/MAX(N$3:N327))</f>
        <v>-1</v>
      </c>
      <c r="Z327" s="14">
        <f ca="1">IF(O327="xx","xx",(O327-MAX(O$3:O327))/MAX(O$3:O327))</f>
        <v>-1</v>
      </c>
      <c r="AA327" s="14" t="str">
        <f>IF(P327="xx","xx",(P327-MAX(P$3:P327))/MAX(P$3:P327))</f>
        <v>xx</v>
      </c>
      <c r="AB327" s="14" t="str">
        <f>IF(Q327="xx","xx",(Q327-MAX(Q$3:Q327))/MAX(Q$3:Q327))</f>
        <v>xx</v>
      </c>
      <c r="AC327" s="14" t="str">
        <f>IF(R327="xx","xx",(R327-MAX(R$3:R327))/MAX(R$3:R327))</f>
        <v>xx</v>
      </c>
      <c r="AD327" s="14" t="str">
        <f>IF(S327="xx","xx",(S327-MAX(S$3:S327))/MAX(S$3:S327))</f>
        <v>xx</v>
      </c>
    </row>
    <row r="328" spans="1:30" x14ac:dyDescent="0.25">
      <c r="A328" s="8">
        <f t="shared" ca="1" si="51"/>
        <v>1</v>
      </c>
      <c r="B328" s="8">
        <f t="shared" ca="1" si="52"/>
        <v>-1</v>
      </c>
      <c r="C328" s="8">
        <f ca="1">(_xlfn.XLOOKUP(RAND(),Turista!E:E,Turista!A:A,,1,1)-5)/5</f>
        <v>1</v>
      </c>
      <c r="D328" s="8" cm="1">
        <f t="array" aca="1" ref="D328" ca="1">INDEX('Turista x1000'!A$1:A$2000,RANDBETWEEN(1,2000))</f>
        <v>-0.48899999999999999</v>
      </c>
      <c r="L328" s="21">
        <f t="shared" ca="1" si="53"/>
        <v>0</v>
      </c>
      <c r="M328" s="21">
        <f t="shared" ca="1" si="54"/>
        <v>0</v>
      </c>
      <c r="N328" s="21">
        <f t="shared" ca="1" si="55"/>
        <v>0</v>
      </c>
      <c r="O328" s="21">
        <f t="shared" ca="1" si="56"/>
        <v>7.3344911410531911E-101</v>
      </c>
      <c r="P328" s="21" t="str">
        <f t="shared" si="57"/>
        <v>xx</v>
      </c>
      <c r="Q328" s="21" t="str">
        <f t="shared" si="58"/>
        <v>xx</v>
      </c>
      <c r="R328" s="21" t="str">
        <f t="shared" si="59"/>
        <v>xx</v>
      </c>
      <c r="S328" s="21" t="str">
        <f t="shared" si="60"/>
        <v>xx</v>
      </c>
      <c r="W328" s="14">
        <f ca="1">IF(L328="xx","xx",(L328-MAX(L$3:L328))/MAX(L$3:L328))</f>
        <v>-1</v>
      </c>
      <c r="X328" s="14">
        <f ca="1">IF(M328="xx","xx",(M328-MAX(M$3:M328))/MAX(M$3:M328))</f>
        <v>-1</v>
      </c>
      <c r="Y328" s="14">
        <f ca="1">IF(N328="xx","xx",(N328-MAX(N$3:N328))/MAX(N$3:N328))</f>
        <v>-1</v>
      </c>
      <c r="Z328" s="14">
        <f ca="1">IF(O328="xx","xx",(O328-MAX(O$3:O328))/MAX(O$3:O328))</f>
        <v>-1</v>
      </c>
      <c r="AA328" s="14" t="str">
        <f>IF(P328="xx","xx",(P328-MAX(P$3:P328))/MAX(P$3:P328))</f>
        <v>xx</v>
      </c>
      <c r="AB328" s="14" t="str">
        <f>IF(Q328="xx","xx",(Q328-MAX(Q$3:Q328))/MAX(Q$3:Q328))</f>
        <v>xx</v>
      </c>
      <c r="AC328" s="14" t="str">
        <f>IF(R328="xx","xx",(R328-MAX(R$3:R328))/MAX(R$3:R328))</f>
        <v>xx</v>
      </c>
      <c r="AD328" s="14" t="str">
        <f>IF(S328="xx","xx",(S328-MAX(S$3:S328))/MAX(S$3:S328))</f>
        <v>xx</v>
      </c>
    </row>
    <row r="329" spans="1:30" x14ac:dyDescent="0.25">
      <c r="A329" s="8">
        <f t="shared" ca="1" si="51"/>
        <v>-1</v>
      </c>
      <c r="B329" s="8">
        <f t="shared" ca="1" si="52"/>
        <v>-1</v>
      </c>
      <c r="C329" s="8">
        <f ca="1">(_xlfn.XLOOKUP(RAND(),Turista!E:E,Turista!A:A,,1,1)-5)/5</f>
        <v>-1</v>
      </c>
      <c r="D329" s="8" cm="1">
        <f t="array" aca="1" ref="D329" ca="1">INDEX('Turista x1000'!A$1:A$2000,RANDBETWEEN(1,2000))</f>
        <v>-0.59699999999999998</v>
      </c>
      <c r="L329" s="21">
        <f t="shared" ca="1" si="53"/>
        <v>0</v>
      </c>
      <c r="M329" s="21">
        <f t="shared" ca="1" si="54"/>
        <v>0</v>
      </c>
      <c r="N329" s="21">
        <f t="shared" ca="1" si="55"/>
        <v>0</v>
      </c>
      <c r="O329" s="21">
        <f t="shared" ca="1" si="56"/>
        <v>3.747924973078181E-101</v>
      </c>
      <c r="P329" s="21" t="str">
        <f t="shared" si="57"/>
        <v>xx</v>
      </c>
      <c r="Q329" s="21" t="str">
        <f t="shared" si="58"/>
        <v>xx</v>
      </c>
      <c r="R329" s="21" t="str">
        <f t="shared" si="59"/>
        <v>xx</v>
      </c>
      <c r="S329" s="21" t="str">
        <f t="shared" si="60"/>
        <v>xx</v>
      </c>
      <c r="W329" s="14">
        <f ca="1">IF(L329="xx","xx",(L329-MAX(L$3:L329))/MAX(L$3:L329))</f>
        <v>-1</v>
      </c>
      <c r="X329" s="14">
        <f ca="1">IF(M329="xx","xx",(M329-MAX(M$3:M329))/MAX(M$3:M329))</f>
        <v>-1</v>
      </c>
      <c r="Y329" s="14">
        <f ca="1">IF(N329="xx","xx",(N329-MAX(N$3:N329))/MAX(N$3:N329))</f>
        <v>-1</v>
      </c>
      <c r="Z329" s="14">
        <f ca="1">IF(O329="xx","xx",(O329-MAX(O$3:O329))/MAX(O$3:O329))</f>
        <v>-1</v>
      </c>
      <c r="AA329" s="14" t="str">
        <f>IF(P329="xx","xx",(P329-MAX(P$3:P329))/MAX(P$3:P329))</f>
        <v>xx</v>
      </c>
      <c r="AB329" s="14" t="str">
        <f>IF(Q329="xx","xx",(Q329-MAX(Q$3:Q329))/MAX(Q$3:Q329))</f>
        <v>xx</v>
      </c>
      <c r="AC329" s="14" t="str">
        <f>IF(R329="xx","xx",(R329-MAX(R$3:R329))/MAX(R$3:R329))</f>
        <v>xx</v>
      </c>
      <c r="AD329" s="14" t="str">
        <f>IF(S329="xx","xx",(S329-MAX(S$3:S329))/MAX(S$3:S329))</f>
        <v>xx</v>
      </c>
    </row>
    <row r="330" spans="1:30" x14ac:dyDescent="0.25">
      <c r="A330" s="8">
        <f t="shared" ca="1" si="51"/>
        <v>-1</v>
      </c>
      <c r="B330" s="8">
        <f t="shared" ca="1" si="52"/>
        <v>-1</v>
      </c>
      <c r="C330" s="8">
        <f ca="1">(_xlfn.XLOOKUP(RAND(),Turista!E:E,Turista!A:A,,1,1)-5)/5</f>
        <v>-1</v>
      </c>
      <c r="D330" s="8" cm="1">
        <f t="array" aca="1" ref="D330" ca="1">INDEX('Turista x1000'!A$1:A$2000,RANDBETWEEN(1,2000))</f>
        <v>-0.39700000000000002</v>
      </c>
      <c r="L330" s="21">
        <f t="shared" ca="1" si="53"/>
        <v>0</v>
      </c>
      <c r="M330" s="21">
        <f t="shared" ca="1" si="54"/>
        <v>0</v>
      </c>
      <c r="N330" s="21">
        <f t="shared" ca="1" si="55"/>
        <v>0</v>
      </c>
      <c r="O330" s="21">
        <f t="shared" ca="1" si="56"/>
        <v>1.510413764150507E-101</v>
      </c>
      <c r="P330" s="21" t="str">
        <f t="shared" si="57"/>
        <v>xx</v>
      </c>
      <c r="Q330" s="21" t="str">
        <f t="shared" si="58"/>
        <v>xx</v>
      </c>
      <c r="R330" s="21" t="str">
        <f t="shared" si="59"/>
        <v>xx</v>
      </c>
      <c r="S330" s="21" t="str">
        <f t="shared" si="60"/>
        <v>xx</v>
      </c>
      <c r="W330" s="14">
        <f ca="1">IF(L330="xx","xx",(L330-MAX(L$3:L330))/MAX(L$3:L330))</f>
        <v>-1</v>
      </c>
      <c r="X330" s="14">
        <f ca="1">IF(M330="xx","xx",(M330-MAX(M$3:M330))/MAX(M$3:M330))</f>
        <v>-1</v>
      </c>
      <c r="Y330" s="14">
        <f ca="1">IF(N330="xx","xx",(N330-MAX(N$3:N330))/MAX(N$3:N330))</f>
        <v>-1</v>
      </c>
      <c r="Z330" s="14">
        <f ca="1">IF(O330="xx","xx",(O330-MAX(O$3:O330))/MAX(O$3:O330))</f>
        <v>-1</v>
      </c>
      <c r="AA330" s="14" t="str">
        <f>IF(P330="xx","xx",(P330-MAX(P$3:P330))/MAX(P$3:P330))</f>
        <v>xx</v>
      </c>
      <c r="AB330" s="14" t="str">
        <f>IF(Q330="xx","xx",(Q330-MAX(Q$3:Q330))/MAX(Q$3:Q330))</f>
        <v>xx</v>
      </c>
      <c r="AC330" s="14" t="str">
        <f>IF(R330="xx","xx",(R330-MAX(R$3:R330))/MAX(R$3:R330))</f>
        <v>xx</v>
      </c>
      <c r="AD330" s="14" t="str">
        <f>IF(S330="xx","xx",(S330-MAX(S$3:S330))/MAX(S$3:S330))</f>
        <v>xx</v>
      </c>
    </row>
    <row r="331" spans="1:30" x14ac:dyDescent="0.25">
      <c r="A331" s="8">
        <f t="shared" ca="1" si="51"/>
        <v>1</v>
      </c>
      <c r="B331" s="8">
        <f t="shared" ca="1" si="52"/>
        <v>-1</v>
      </c>
      <c r="C331" s="8">
        <f ca="1">(_xlfn.XLOOKUP(RAND(),Turista!E:E,Turista!A:A,,1,1)-5)/5</f>
        <v>1</v>
      </c>
      <c r="D331" s="8" cm="1">
        <f t="array" aca="1" ref="D331" ca="1">INDEX('Turista x1000'!A$1:A$2000,RANDBETWEEN(1,2000))</f>
        <v>-0.60099999999999998</v>
      </c>
      <c r="L331" s="21">
        <f t="shared" ca="1" si="53"/>
        <v>0</v>
      </c>
      <c r="M331" s="21">
        <f t="shared" ca="1" si="54"/>
        <v>0</v>
      </c>
      <c r="N331" s="21">
        <f t="shared" ca="1" si="55"/>
        <v>0</v>
      </c>
      <c r="O331" s="21">
        <f t="shared" ca="1" si="56"/>
        <v>9.1077949978275575E-102</v>
      </c>
      <c r="P331" s="21" t="str">
        <f t="shared" si="57"/>
        <v>xx</v>
      </c>
      <c r="Q331" s="21" t="str">
        <f t="shared" si="58"/>
        <v>xx</v>
      </c>
      <c r="R331" s="21" t="str">
        <f t="shared" si="59"/>
        <v>xx</v>
      </c>
      <c r="S331" s="21" t="str">
        <f t="shared" si="60"/>
        <v>xx</v>
      </c>
      <c r="W331" s="14">
        <f ca="1">IF(L331="xx","xx",(L331-MAX(L$3:L331))/MAX(L$3:L331))</f>
        <v>-1</v>
      </c>
      <c r="X331" s="14">
        <f ca="1">IF(M331="xx","xx",(M331-MAX(M$3:M331))/MAX(M$3:M331))</f>
        <v>-1</v>
      </c>
      <c r="Y331" s="14">
        <f ca="1">IF(N331="xx","xx",(N331-MAX(N$3:N331))/MAX(N$3:N331))</f>
        <v>-1</v>
      </c>
      <c r="Z331" s="14">
        <f ca="1">IF(O331="xx","xx",(O331-MAX(O$3:O331))/MAX(O$3:O331))</f>
        <v>-1</v>
      </c>
      <c r="AA331" s="14" t="str">
        <f>IF(P331="xx","xx",(P331-MAX(P$3:P331))/MAX(P$3:P331))</f>
        <v>xx</v>
      </c>
      <c r="AB331" s="14" t="str">
        <f>IF(Q331="xx","xx",(Q331-MAX(Q$3:Q331))/MAX(Q$3:Q331))</f>
        <v>xx</v>
      </c>
      <c r="AC331" s="14" t="str">
        <f>IF(R331="xx","xx",(R331-MAX(R$3:R331))/MAX(R$3:R331))</f>
        <v>xx</v>
      </c>
      <c r="AD331" s="14" t="str">
        <f>IF(S331="xx","xx",(S331-MAX(S$3:S331))/MAX(S$3:S331))</f>
        <v>xx</v>
      </c>
    </row>
    <row r="332" spans="1:30" x14ac:dyDescent="0.25">
      <c r="A332" s="8">
        <f t="shared" ca="1" si="51"/>
        <v>-1</v>
      </c>
      <c r="B332" s="8">
        <f t="shared" ca="1" si="52"/>
        <v>-1</v>
      </c>
      <c r="C332" s="8">
        <f ca="1">(_xlfn.XLOOKUP(RAND(),Turista!E:E,Turista!A:A,,1,1)-5)/5</f>
        <v>-1</v>
      </c>
      <c r="D332" s="8" cm="1">
        <f t="array" aca="1" ref="D332" ca="1">INDEX('Turista x1000'!A$1:A$2000,RANDBETWEEN(1,2000))</f>
        <v>-0.49399999999999999</v>
      </c>
      <c r="L332" s="21">
        <f t="shared" ca="1" si="53"/>
        <v>0</v>
      </c>
      <c r="M332" s="21">
        <f t="shared" ca="1" si="54"/>
        <v>0</v>
      </c>
      <c r="N332" s="21">
        <f t="shared" ca="1" si="55"/>
        <v>0</v>
      </c>
      <c r="O332" s="21">
        <f t="shared" ca="1" si="56"/>
        <v>3.6340102041331956E-102</v>
      </c>
      <c r="P332" s="21" t="str">
        <f t="shared" si="57"/>
        <v>xx</v>
      </c>
      <c r="Q332" s="21" t="str">
        <f t="shared" si="58"/>
        <v>xx</v>
      </c>
      <c r="R332" s="21" t="str">
        <f t="shared" si="59"/>
        <v>xx</v>
      </c>
      <c r="S332" s="21" t="str">
        <f t="shared" si="60"/>
        <v>xx</v>
      </c>
      <c r="W332" s="14">
        <f ca="1">IF(L332="xx","xx",(L332-MAX(L$3:L332))/MAX(L$3:L332))</f>
        <v>-1</v>
      </c>
      <c r="X332" s="14">
        <f ca="1">IF(M332="xx","xx",(M332-MAX(M$3:M332))/MAX(M$3:M332))</f>
        <v>-1</v>
      </c>
      <c r="Y332" s="14">
        <f ca="1">IF(N332="xx","xx",(N332-MAX(N$3:N332))/MAX(N$3:N332))</f>
        <v>-1</v>
      </c>
      <c r="Z332" s="14">
        <f ca="1">IF(O332="xx","xx",(O332-MAX(O$3:O332))/MAX(O$3:O332))</f>
        <v>-1</v>
      </c>
      <c r="AA332" s="14" t="str">
        <f>IF(P332="xx","xx",(P332-MAX(P$3:P332))/MAX(P$3:P332))</f>
        <v>xx</v>
      </c>
      <c r="AB332" s="14" t="str">
        <f>IF(Q332="xx","xx",(Q332-MAX(Q$3:Q332))/MAX(Q$3:Q332))</f>
        <v>xx</v>
      </c>
      <c r="AC332" s="14" t="str">
        <f>IF(R332="xx","xx",(R332-MAX(R$3:R332))/MAX(R$3:R332))</f>
        <v>xx</v>
      </c>
      <c r="AD332" s="14" t="str">
        <f>IF(S332="xx","xx",(S332-MAX(S$3:S332))/MAX(S$3:S332))</f>
        <v>xx</v>
      </c>
    </row>
    <row r="333" spans="1:30" x14ac:dyDescent="0.25">
      <c r="A333" s="8">
        <f t="shared" ca="1" si="51"/>
        <v>-1</v>
      </c>
      <c r="B333" s="8">
        <f t="shared" ca="1" si="52"/>
        <v>-1</v>
      </c>
      <c r="C333" s="8">
        <f ca="1">(_xlfn.XLOOKUP(RAND(),Turista!E:E,Turista!A:A,,1,1)-5)/5</f>
        <v>-1</v>
      </c>
      <c r="D333" s="8" cm="1">
        <f t="array" aca="1" ref="D333" ca="1">INDEX('Turista x1000'!A$1:A$2000,RANDBETWEEN(1,2000))</f>
        <v>-0.439</v>
      </c>
      <c r="L333" s="21">
        <f t="shared" ca="1" si="53"/>
        <v>0</v>
      </c>
      <c r="M333" s="21">
        <f t="shared" ca="1" si="54"/>
        <v>0</v>
      </c>
      <c r="N333" s="21">
        <f t="shared" ca="1" si="55"/>
        <v>0</v>
      </c>
      <c r="O333" s="21">
        <f t="shared" ca="1" si="56"/>
        <v>1.8388091632913971E-102</v>
      </c>
      <c r="P333" s="21" t="str">
        <f t="shared" si="57"/>
        <v>xx</v>
      </c>
      <c r="Q333" s="21" t="str">
        <f t="shared" si="58"/>
        <v>xx</v>
      </c>
      <c r="R333" s="21" t="str">
        <f t="shared" si="59"/>
        <v>xx</v>
      </c>
      <c r="S333" s="21" t="str">
        <f t="shared" si="60"/>
        <v>xx</v>
      </c>
      <c r="W333" s="14">
        <f ca="1">IF(L333="xx","xx",(L333-MAX(L$3:L333))/MAX(L$3:L333))</f>
        <v>-1</v>
      </c>
      <c r="X333" s="14">
        <f ca="1">IF(M333="xx","xx",(M333-MAX(M$3:M333))/MAX(M$3:M333))</f>
        <v>-1</v>
      </c>
      <c r="Y333" s="14">
        <f ca="1">IF(N333="xx","xx",(N333-MAX(N$3:N333))/MAX(N$3:N333))</f>
        <v>-1</v>
      </c>
      <c r="Z333" s="14">
        <f ca="1">IF(O333="xx","xx",(O333-MAX(O$3:O333))/MAX(O$3:O333))</f>
        <v>-1</v>
      </c>
      <c r="AA333" s="14" t="str">
        <f>IF(P333="xx","xx",(P333-MAX(P$3:P333))/MAX(P$3:P333))</f>
        <v>xx</v>
      </c>
      <c r="AB333" s="14" t="str">
        <f>IF(Q333="xx","xx",(Q333-MAX(Q$3:Q333))/MAX(Q$3:Q333))</f>
        <v>xx</v>
      </c>
      <c r="AC333" s="14" t="str">
        <f>IF(R333="xx","xx",(R333-MAX(R$3:R333))/MAX(R$3:R333))</f>
        <v>xx</v>
      </c>
      <c r="AD333" s="14" t="str">
        <f>IF(S333="xx","xx",(S333-MAX(S$3:S333))/MAX(S$3:S333))</f>
        <v>xx</v>
      </c>
    </row>
    <row r="334" spans="1:30" x14ac:dyDescent="0.25">
      <c r="A334" s="8">
        <f t="shared" ca="1" si="51"/>
        <v>-1</v>
      </c>
      <c r="B334" s="8">
        <f t="shared" ca="1" si="52"/>
        <v>-1</v>
      </c>
      <c r="C334" s="8">
        <f ca="1">(_xlfn.XLOOKUP(RAND(),Turista!E:E,Turista!A:A,,1,1)-5)/5</f>
        <v>-1</v>
      </c>
      <c r="D334" s="8" cm="1">
        <f t="array" aca="1" ref="D334" ca="1">INDEX('Turista x1000'!A$1:A$2000,RANDBETWEEN(1,2000))</f>
        <v>-0.55900000000000005</v>
      </c>
      <c r="L334" s="21">
        <f t="shared" ca="1" si="53"/>
        <v>0</v>
      </c>
      <c r="M334" s="21">
        <f t="shared" ca="1" si="54"/>
        <v>0</v>
      </c>
      <c r="N334" s="21">
        <f t="shared" ca="1" si="55"/>
        <v>0</v>
      </c>
      <c r="O334" s="21">
        <f t="shared" ca="1" si="56"/>
        <v>1.0315719406064737E-102</v>
      </c>
      <c r="P334" s="21" t="str">
        <f t="shared" si="57"/>
        <v>xx</v>
      </c>
      <c r="Q334" s="21" t="str">
        <f t="shared" si="58"/>
        <v>xx</v>
      </c>
      <c r="R334" s="21" t="str">
        <f t="shared" si="59"/>
        <v>xx</v>
      </c>
      <c r="S334" s="21" t="str">
        <f t="shared" si="60"/>
        <v>xx</v>
      </c>
      <c r="W334" s="14">
        <f ca="1">IF(L334="xx","xx",(L334-MAX(L$3:L334))/MAX(L$3:L334))</f>
        <v>-1</v>
      </c>
      <c r="X334" s="14">
        <f ca="1">IF(M334="xx","xx",(M334-MAX(M$3:M334))/MAX(M$3:M334))</f>
        <v>-1</v>
      </c>
      <c r="Y334" s="14">
        <f ca="1">IF(N334="xx","xx",(N334-MAX(N$3:N334))/MAX(N$3:N334))</f>
        <v>-1</v>
      </c>
      <c r="Z334" s="14">
        <f ca="1">IF(O334="xx","xx",(O334-MAX(O$3:O334))/MAX(O$3:O334))</f>
        <v>-1</v>
      </c>
      <c r="AA334" s="14" t="str">
        <f>IF(P334="xx","xx",(P334-MAX(P$3:P334))/MAX(P$3:P334))</f>
        <v>xx</v>
      </c>
      <c r="AB334" s="14" t="str">
        <f>IF(Q334="xx","xx",(Q334-MAX(Q$3:Q334))/MAX(Q$3:Q334))</f>
        <v>xx</v>
      </c>
      <c r="AC334" s="14" t="str">
        <f>IF(R334="xx","xx",(R334-MAX(R$3:R334))/MAX(R$3:R334))</f>
        <v>xx</v>
      </c>
      <c r="AD334" s="14" t="str">
        <f>IF(S334="xx","xx",(S334-MAX(S$3:S334))/MAX(S$3:S334))</f>
        <v>xx</v>
      </c>
    </row>
    <row r="335" spans="1:30" x14ac:dyDescent="0.25">
      <c r="A335" s="8">
        <f t="shared" ca="1" si="51"/>
        <v>1</v>
      </c>
      <c r="B335" s="8">
        <f t="shared" ca="1" si="52"/>
        <v>-1</v>
      </c>
      <c r="C335" s="8">
        <f ca="1">(_xlfn.XLOOKUP(RAND(),Turista!E:E,Turista!A:A,,1,1)-5)/5</f>
        <v>-1</v>
      </c>
      <c r="D335" s="8" cm="1">
        <f t="array" aca="1" ref="D335" ca="1">INDEX('Turista x1000'!A$1:A$2000,RANDBETWEEN(1,2000))</f>
        <v>-0.55900000000000005</v>
      </c>
      <c r="L335" s="21">
        <f t="shared" ca="1" si="53"/>
        <v>0</v>
      </c>
      <c r="M335" s="21">
        <f t="shared" ca="1" si="54"/>
        <v>0</v>
      </c>
      <c r="N335" s="21">
        <f t="shared" ca="1" si="55"/>
        <v>0</v>
      </c>
      <c r="O335" s="21">
        <f t="shared" ca="1" si="56"/>
        <v>4.5492322580745487E-103</v>
      </c>
      <c r="P335" s="21" t="str">
        <f t="shared" si="57"/>
        <v>xx</v>
      </c>
      <c r="Q335" s="21" t="str">
        <f t="shared" si="58"/>
        <v>xx</v>
      </c>
      <c r="R335" s="21" t="str">
        <f t="shared" si="59"/>
        <v>xx</v>
      </c>
      <c r="S335" s="21" t="str">
        <f t="shared" si="60"/>
        <v>xx</v>
      </c>
      <c r="W335" s="14">
        <f ca="1">IF(L335="xx","xx",(L335-MAX(L$3:L335))/MAX(L$3:L335))</f>
        <v>-1</v>
      </c>
      <c r="X335" s="14">
        <f ca="1">IF(M335="xx","xx",(M335-MAX(M$3:M335))/MAX(M$3:M335))</f>
        <v>-1</v>
      </c>
      <c r="Y335" s="14">
        <f ca="1">IF(N335="xx","xx",(N335-MAX(N$3:N335))/MAX(N$3:N335))</f>
        <v>-1</v>
      </c>
      <c r="Z335" s="14">
        <f ca="1">IF(O335="xx","xx",(O335-MAX(O$3:O335))/MAX(O$3:O335))</f>
        <v>-1</v>
      </c>
      <c r="AA335" s="14" t="str">
        <f>IF(P335="xx","xx",(P335-MAX(P$3:P335))/MAX(P$3:P335))</f>
        <v>xx</v>
      </c>
      <c r="AB335" s="14" t="str">
        <f>IF(Q335="xx","xx",(Q335-MAX(Q$3:Q335))/MAX(Q$3:Q335))</f>
        <v>xx</v>
      </c>
      <c r="AC335" s="14" t="str">
        <f>IF(R335="xx","xx",(R335-MAX(R$3:R335))/MAX(R$3:R335))</f>
        <v>xx</v>
      </c>
      <c r="AD335" s="14" t="str">
        <f>IF(S335="xx","xx",(S335-MAX(S$3:S335))/MAX(S$3:S335))</f>
        <v>xx</v>
      </c>
    </row>
    <row r="336" spans="1:30" x14ac:dyDescent="0.25">
      <c r="A336" s="8">
        <f t="shared" ca="1" si="51"/>
        <v>-1</v>
      </c>
      <c r="B336" s="8">
        <f t="shared" ca="1" si="52"/>
        <v>-1</v>
      </c>
      <c r="C336" s="8">
        <f ca="1">(_xlfn.XLOOKUP(RAND(),Turista!E:E,Turista!A:A,,1,1)-5)/5</f>
        <v>-1</v>
      </c>
      <c r="D336" s="8" cm="1">
        <f t="array" aca="1" ref="D336" ca="1">INDEX('Turista x1000'!A$1:A$2000,RANDBETWEEN(1,2000))</f>
        <v>-0.61099999999999999</v>
      </c>
      <c r="L336" s="21">
        <f t="shared" ca="1" si="53"/>
        <v>0</v>
      </c>
      <c r="M336" s="21">
        <f t="shared" ca="1" si="54"/>
        <v>0</v>
      </c>
      <c r="N336" s="21">
        <f t="shared" ca="1" si="55"/>
        <v>0</v>
      </c>
      <c r="O336" s="21">
        <f t="shared" ca="1" si="56"/>
        <v>2.0062114258108757E-103</v>
      </c>
      <c r="P336" s="21" t="str">
        <f t="shared" si="57"/>
        <v>xx</v>
      </c>
      <c r="Q336" s="21" t="str">
        <f t="shared" si="58"/>
        <v>xx</v>
      </c>
      <c r="R336" s="21" t="str">
        <f t="shared" si="59"/>
        <v>xx</v>
      </c>
      <c r="S336" s="21" t="str">
        <f t="shared" si="60"/>
        <v>xx</v>
      </c>
      <c r="W336" s="14">
        <f ca="1">IF(L336="xx","xx",(L336-MAX(L$3:L336))/MAX(L$3:L336))</f>
        <v>-1</v>
      </c>
      <c r="X336" s="14">
        <f ca="1">IF(M336="xx","xx",(M336-MAX(M$3:M336))/MAX(M$3:M336))</f>
        <v>-1</v>
      </c>
      <c r="Y336" s="14">
        <f ca="1">IF(N336="xx","xx",(N336-MAX(N$3:N336))/MAX(N$3:N336))</f>
        <v>-1</v>
      </c>
      <c r="Z336" s="14">
        <f ca="1">IF(O336="xx","xx",(O336-MAX(O$3:O336))/MAX(O$3:O336))</f>
        <v>-1</v>
      </c>
      <c r="AA336" s="14" t="str">
        <f>IF(P336="xx","xx",(P336-MAX(P$3:P336))/MAX(P$3:P336))</f>
        <v>xx</v>
      </c>
      <c r="AB336" s="14" t="str">
        <f>IF(Q336="xx","xx",(Q336-MAX(Q$3:Q336))/MAX(Q$3:Q336))</f>
        <v>xx</v>
      </c>
      <c r="AC336" s="14" t="str">
        <f>IF(R336="xx","xx",(R336-MAX(R$3:R336))/MAX(R$3:R336))</f>
        <v>xx</v>
      </c>
      <c r="AD336" s="14" t="str">
        <f>IF(S336="xx","xx",(S336-MAX(S$3:S336))/MAX(S$3:S336))</f>
        <v>xx</v>
      </c>
    </row>
    <row r="337" spans="1:30" x14ac:dyDescent="0.25">
      <c r="A337" s="8">
        <f t="shared" ca="1" si="51"/>
        <v>1</v>
      </c>
      <c r="B337" s="8">
        <f t="shared" ca="1" si="52"/>
        <v>-1</v>
      </c>
      <c r="C337" s="8">
        <f ca="1">(_xlfn.XLOOKUP(RAND(),Turista!E:E,Turista!A:A,,1,1)-5)/5</f>
        <v>-1</v>
      </c>
      <c r="D337" s="8" cm="1">
        <f t="array" aca="1" ref="D337" ca="1">INDEX('Turista x1000'!A$1:A$2000,RANDBETWEEN(1,2000))</f>
        <v>-0.58199999999999996</v>
      </c>
      <c r="L337" s="21">
        <f t="shared" ca="1" si="53"/>
        <v>0</v>
      </c>
      <c r="M337" s="21">
        <f t="shared" ca="1" si="54"/>
        <v>0</v>
      </c>
      <c r="N337" s="21">
        <f t="shared" ca="1" si="55"/>
        <v>0</v>
      </c>
      <c r="O337" s="21">
        <f t="shared" ca="1" si="56"/>
        <v>7.804162446404307E-104</v>
      </c>
      <c r="P337" s="21" t="str">
        <f t="shared" si="57"/>
        <v>xx</v>
      </c>
      <c r="Q337" s="21" t="str">
        <f t="shared" si="58"/>
        <v>xx</v>
      </c>
      <c r="R337" s="21" t="str">
        <f t="shared" si="59"/>
        <v>xx</v>
      </c>
      <c r="S337" s="21" t="str">
        <f t="shared" si="60"/>
        <v>xx</v>
      </c>
      <c r="W337" s="14">
        <f ca="1">IF(L337="xx","xx",(L337-MAX(L$3:L337))/MAX(L$3:L337))</f>
        <v>-1</v>
      </c>
      <c r="X337" s="14">
        <f ca="1">IF(M337="xx","xx",(M337-MAX(M$3:M337))/MAX(M$3:M337))</f>
        <v>-1</v>
      </c>
      <c r="Y337" s="14">
        <f ca="1">IF(N337="xx","xx",(N337-MAX(N$3:N337))/MAX(N$3:N337))</f>
        <v>-1</v>
      </c>
      <c r="Z337" s="14">
        <f ca="1">IF(O337="xx","xx",(O337-MAX(O$3:O337))/MAX(O$3:O337))</f>
        <v>-1</v>
      </c>
      <c r="AA337" s="14" t="str">
        <f>IF(P337="xx","xx",(P337-MAX(P$3:P337))/MAX(P$3:P337))</f>
        <v>xx</v>
      </c>
      <c r="AB337" s="14" t="str">
        <f>IF(Q337="xx","xx",(Q337-MAX(Q$3:Q337))/MAX(Q$3:Q337))</f>
        <v>xx</v>
      </c>
      <c r="AC337" s="14" t="str">
        <f>IF(R337="xx","xx",(R337-MAX(R$3:R337))/MAX(R$3:R337))</f>
        <v>xx</v>
      </c>
      <c r="AD337" s="14" t="str">
        <f>IF(S337="xx","xx",(S337-MAX(S$3:S337))/MAX(S$3:S337))</f>
        <v>xx</v>
      </c>
    </row>
    <row r="338" spans="1:30" x14ac:dyDescent="0.25">
      <c r="A338" s="8">
        <f t="shared" ca="1" si="51"/>
        <v>-1</v>
      </c>
      <c r="B338" s="8">
        <f t="shared" ca="1" si="52"/>
        <v>-1</v>
      </c>
      <c r="C338" s="8">
        <f ca="1">(_xlfn.XLOOKUP(RAND(),Turista!E:E,Turista!A:A,,1,1)-5)/5</f>
        <v>-1</v>
      </c>
      <c r="D338" s="8" cm="1">
        <f t="array" aca="1" ref="D338" ca="1">INDEX('Turista x1000'!A$1:A$2000,RANDBETWEEN(1,2000))</f>
        <v>-0.499</v>
      </c>
      <c r="L338" s="21">
        <f t="shared" ca="1" si="53"/>
        <v>0</v>
      </c>
      <c r="M338" s="21">
        <f t="shared" ca="1" si="54"/>
        <v>0</v>
      </c>
      <c r="N338" s="21">
        <f t="shared" ca="1" si="55"/>
        <v>0</v>
      </c>
      <c r="O338" s="21">
        <f t="shared" ca="1" si="56"/>
        <v>3.2621399025970003E-104</v>
      </c>
      <c r="P338" s="21" t="str">
        <f t="shared" si="57"/>
        <v>xx</v>
      </c>
      <c r="Q338" s="21" t="str">
        <f t="shared" si="58"/>
        <v>xx</v>
      </c>
      <c r="R338" s="21" t="str">
        <f t="shared" si="59"/>
        <v>xx</v>
      </c>
      <c r="S338" s="21" t="str">
        <f t="shared" si="60"/>
        <v>xx</v>
      </c>
      <c r="W338" s="14">
        <f ca="1">IF(L338="xx","xx",(L338-MAX(L$3:L338))/MAX(L$3:L338))</f>
        <v>-1</v>
      </c>
      <c r="X338" s="14">
        <f ca="1">IF(M338="xx","xx",(M338-MAX(M$3:M338))/MAX(M$3:M338))</f>
        <v>-1</v>
      </c>
      <c r="Y338" s="14">
        <f ca="1">IF(N338="xx","xx",(N338-MAX(N$3:N338))/MAX(N$3:N338))</f>
        <v>-1</v>
      </c>
      <c r="Z338" s="14">
        <f ca="1">IF(O338="xx","xx",(O338-MAX(O$3:O338))/MAX(O$3:O338))</f>
        <v>-1</v>
      </c>
      <c r="AA338" s="14" t="str">
        <f>IF(P338="xx","xx",(P338-MAX(P$3:P338))/MAX(P$3:P338))</f>
        <v>xx</v>
      </c>
      <c r="AB338" s="14" t="str">
        <f>IF(Q338="xx","xx",(Q338-MAX(Q$3:Q338))/MAX(Q$3:Q338))</f>
        <v>xx</v>
      </c>
      <c r="AC338" s="14" t="str">
        <f>IF(R338="xx","xx",(R338-MAX(R$3:R338))/MAX(R$3:R338))</f>
        <v>xx</v>
      </c>
      <c r="AD338" s="14" t="str">
        <f>IF(S338="xx","xx",(S338-MAX(S$3:S338))/MAX(S$3:S338))</f>
        <v>xx</v>
      </c>
    </row>
    <row r="339" spans="1:30" x14ac:dyDescent="0.25">
      <c r="A339" s="8">
        <f t="shared" ca="1" si="51"/>
        <v>1</v>
      </c>
      <c r="B339" s="8">
        <f t="shared" ca="1" si="52"/>
        <v>-1</v>
      </c>
      <c r="C339" s="8">
        <f ca="1">(_xlfn.XLOOKUP(RAND(),Turista!E:E,Turista!A:A,,1,1)-5)/5</f>
        <v>-1</v>
      </c>
      <c r="D339" s="8" cm="1">
        <f t="array" aca="1" ref="D339" ca="1">INDEX('Turista x1000'!A$1:A$2000,RANDBETWEEN(1,2000))</f>
        <v>-0.56200000000000006</v>
      </c>
      <c r="L339" s="21">
        <f t="shared" ca="1" si="53"/>
        <v>0</v>
      </c>
      <c r="M339" s="21">
        <f t="shared" ca="1" si="54"/>
        <v>0</v>
      </c>
      <c r="N339" s="21">
        <f t="shared" ca="1" si="55"/>
        <v>0</v>
      </c>
      <c r="O339" s="21">
        <f t="shared" ca="1" si="56"/>
        <v>1.634332091201097E-104</v>
      </c>
      <c r="P339" s="21" t="str">
        <f t="shared" si="57"/>
        <v>xx</v>
      </c>
      <c r="Q339" s="21" t="str">
        <f t="shared" si="58"/>
        <v>xx</v>
      </c>
      <c r="R339" s="21" t="str">
        <f t="shared" si="59"/>
        <v>xx</v>
      </c>
      <c r="S339" s="21" t="str">
        <f t="shared" si="60"/>
        <v>xx</v>
      </c>
      <c r="W339" s="14">
        <f ca="1">IF(L339="xx","xx",(L339-MAX(L$3:L339))/MAX(L$3:L339))</f>
        <v>-1</v>
      </c>
      <c r="X339" s="14">
        <f ca="1">IF(M339="xx","xx",(M339-MAX(M$3:M339))/MAX(M$3:M339))</f>
        <v>-1</v>
      </c>
      <c r="Y339" s="14">
        <f ca="1">IF(N339="xx","xx",(N339-MAX(N$3:N339))/MAX(N$3:N339))</f>
        <v>-1</v>
      </c>
      <c r="Z339" s="14">
        <f ca="1">IF(O339="xx","xx",(O339-MAX(O$3:O339))/MAX(O$3:O339))</f>
        <v>-1</v>
      </c>
      <c r="AA339" s="14" t="str">
        <f>IF(P339="xx","xx",(P339-MAX(P$3:P339))/MAX(P$3:P339))</f>
        <v>xx</v>
      </c>
      <c r="AB339" s="14" t="str">
        <f>IF(Q339="xx","xx",(Q339-MAX(Q$3:Q339))/MAX(Q$3:Q339))</f>
        <v>xx</v>
      </c>
      <c r="AC339" s="14" t="str">
        <f>IF(R339="xx","xx",(R339-MAX(R$3:R339))/MAX(R$3:R339))</f>
        <v>xx</v>
      </c>
      <c r="AD339" s="14" t="str">
        <f>IF(S339="xx","xx",(S339-MAX(S$3:S339))/MAX(S$3:S339))</f>
        <v>xx</v>
      </c>
    </row>
    <row r="340" spans="1:30" x14ac:dyDescent="0.25">
      <c r="A340" s="8">
        <f t="shared" ca="1" si="51"/>
        <v>1</v>
      </c>
      <c r="B340" s="8">
        <f t="shared" ca="1" si="52"/>
        <v>-1</v>
      </c>
      <c r="C340" s="8">
        <f ca="1">(_xlfn.XLOOKUP(RAND(),Turista!E:E,Turista!A:A,,1,1)-5)/5</f>
        <v>1</v>
      </c>
      <c r="D340" s="8" cm="1">
        <f t="array" aca="1" ref="D340" ca="1">INDEX('Turista x1000'!A$1:A$2000,RANDBETWEEN(1,2000))</f>
        <v>-0.247</v>
      </c>
      <c r="L340" s="21">
        <f t="shared" ca="1" si="53"/>
        <v>0</v>
      </c>
      <c r="M340" s="21">
        <f t="shared" ca="1" si="54"/>
        <v>0</v>
      </c>
      <c r="N340" s="21">
        <f t="shared" ca="1" si="55"/>
        <v>0</v>
      </c>
      <c r="O340" s="21">
        <f t="shared" ca="1" si="56"/>
        <v>7.1583745594608036E-105</v>
      </c>
      <c r="P340" s="21" t="str">
        <f t="shared" si="57"/>
        <v>xx</v>
      </c>
      <c r="Q340" s="21" t="str">
        <f t="shared" si="58"/>
        <v>xx</v>
      </c>
      <c r="R340" s="21" t="str">
        <f t="shared" si="59"/>
        <v>xx</v>
      </c>
      <c r="S340" s="21" t="str">
        <f t="shared" si="60"/>
        <v>xx</v>
      </c>
      <c r="W340" s="14">
        <f ca="1">IF(L340="xx","xx",(L340-MAX(L$3:L340))/MAX(L$3:L340))</f>
        <v>-1</v>
      </c>
      <c r="X340" s="14">
        <f ca="1">IF(M340="xx","xx",(M340-MAX(M$3:M340))/MAX(M$3:M340))</f>
        <v>-1</v>
      </c>
      <c r="Y340" s="14">
        <f ca="1">IF(N340="xx","xx",(N340-MAX(N$3:N340))/MAX(N$3:N340))</f>
        <v>-1</v>
      </c>
      <c r="Z340" s="14">
        <f ca="1">IF(O340="xx","xx",(O340-MAX(O$3:O340))/MAX(O$3:O340))</f>
        <v>-1</v>
      </c>
      <c r="AA340" s="14" t="str">
        <f>IF(P340="xx","xx",(P340-MAX(P$3:P340))/MAX(P$3:P340))</f>
        <v>xx</v>
      </c>
      <c r="AB340" s="14" t="str">
        <f>IF(Q340="xx","xx",(Q340-MAX(Q$3:Q340))/MAX(Q$3:Q340))</f>
        <v>xx</v>
      </c>
      <c r="AC340" s="14" t="str">
        <f>IF(R340="xx","xx",(R340-MAX(R$3:R340))/MAX(R$3:R340))</f>
        <v>xx</v>
      </c>
      <c r="AD340" s="14" t="str">
        <f>IF(S340="xx","xx",(S340-MAX(S$3:S340))/MAX(S$3:S340))</f>
        <v>xx</v>
      </c>
    </row>
    <row r="341" spans="1:30" x14ac:dyDescent="0.25">
      <c r="A341" s="8">
        <f t="shared" ca="1" si="51"/>
        <v>1</v>
      </c>
      <c r="B341" s="8">
        <f t="shared" ca="1" si="52"/>
        <v>-1</v>
      </c>
      <c r="C341" s="8">
        <f ca="1">(_xlfn.XLOOKUP(RAND(),Turista!E:E,Turista!A:A,,1,1)-5)/5</f>
        <v>-1</v>
      </c>
      <c r="D341" s="8" cm="1">
        <f t="array" aca="1" ref="D341" ca="1">INDEX('Turista x1000'!A$1:A$2000,RANDBETWEEN(1,2000))</f>
        <v>-0.52</v>
      </c>
      <c r="L341" s="21">
        <f t="shared" ca="1" si="53"/>
        <v>0</v>
      </c>
      <c r="M341" s="21">
        <f t="shared" ca="1" si="54"/>
        <v>0</v>
      </c>
      <c r="N341" s="21">
        <f t="shared" ca="1" si="55"/>
        <v>0</v>
      </c>
      <c r="O341" s="21">
        <f t="shared" ca="1" si="56"/>
        <v>5.390256043273985E-105</v>
      </c>
      <c r="P341" s="21" t="str">
        <f t="shared" si="57"/>
        <v>xx</v>
      </c>
      <c r="Q341" s="21" t="str">
        <f t="shared" si="58"/>
        <v>xx</v>
      </c>
      <c r="R341" s="21" t="str">
        <f t="shared" si="59"/>
        <v>xx</v>
      </c>
      <c r="S341" s="21" t="str">
        <f t="shared" si="60"/>
        <v>xx</v>
      </c>
      <c r="W341" s="14">
        <f ca="1">IF(L341="xx","xx",(L341-MAX(L$3:L341))/MAX(L$3:L341))</f>
        <v>-1</v>
      </c>
      <c r="X341" s="14">
        <f ca="1">IF(M341="xx","xx",(M341-MAX(M$3:M341))/MAX(M$3:M341))</f>
        <v>-1</v>
      </c>
      <c r="Y341" s="14">
        <f ca="1">IF(N341="xx","xx",(N341-MAX(N$3:N341))/MAX(N$3:N341))</f>
        <v>-1</v>
      </c>
      <c r="Z341" s="14">
        <f ca="1">IF(O341="xx","xx",(O341-MAX(O$3:O341))/MAX(O$3:O341))</f>
        <v>-1</v>
      </c>
      <c r="AA341" s="14" t="str">
        <f>IF(P341="xx","xx",(P341-MAX(P$3:P341))/MAX(P$3:P341))</f>
        <v>xx</v>
      </c>
      <c r="AB341" s="14" t="str">
        <f>IF(Q341="xx","xx",(Q341-MAX(Q$3:Q341))/MAX(Q$3:Q341))</f>
        <v>xx</v>
      </c>
      <c r="AC341" s="14" t="str">
        <f>IF(R341="xx","xx",(R341-MAX(R$3:R341))/MAX(R$3:R341))</f>
        <v>xx</v>
      </c>
      <c r="AD341" s="14" t="str">
        <f>IF(S341="xx","xx",(S341-MAX(S$3:S341))/MAX(S$3:S341))</f>
        <v>xx</v>
      </c>
    </row>
    <row r="342" spans="1:30" x14ac:dyDescent="0.25">
      <c r="A342" s="8">
        <f t="shared" ca="1" si="51"/>
        <v>1</v>
      </c>
      <c r="B342" s="8">
        <f t="shared" ca="1" si="52"/>
        <v>-1</v>
      </c>
      <c r="C342" s="8">
        <f ca="1">(_xlfn.XLOOKUP(RAND(),Turista!E:E,Turista!A:A,,1,1)-5)/5</f>
        <v>-1</v>
      </c>
      <c r="D342" s="8" cm="1">
        <f t="array" aca="1" ref="D342" ca="1">INDEX('Turista x1000'!A$1:A$2000,RANDBETWEEN(1,2000))</f>
        <v>-0.48199999999999998</v>
      </c>
      <c r="L342" s="21">
        <f t="shared" ca="1" si="53"/>
        <v>0</v>
      </c>
      <c r="M342" s="21">
        <f t="shared" ca="1" si="54"/>
        <v>0</v>
      </c>
      <c r="N342" s="21">
        <f t="shared" ca="1" si="55"/>
        <v>0</v>
      </c>
      <c r="O342" s="21">
        <f t="shared" ca="1" si="56"/>
        <v>2.5873229007715126E-105</v>
      </c>
      <c r="P342" s="21" t="str">
        <f t="shared" si="57"/>
        <v>xx</v>
      </c>
      <c r="Q342" s="21" t="str">
        <f t="shared" si="58"/>
        <v>xx</v>
      </c>
      <c r="R342" s="21" t="str">
        <f t="shared" si="59"/>
        <v>xx</v>
      </c>
      <c r="S342" s="21" t="str">
        <f t="shared" si="60"/>
        <v>xx</v>
      </c>
      <c r="W342" s="14">
        <f ca="1">IF(L342="xx","xx",(L342-MAX(L$3:L342))/MAX(L$3:L342))</f>
        <v>-1</v>
      </c>
      <c r="X342" s="14">
        <f ca="1">IF(M342="xx","xx",(M342-MAX(M$3:M342))/MAX(M$3:M342))</f>
        <v>-1</v>
      </c>
      <c r="Y342" s="14">
        <f ca="1">IF(N342="xx","xx",(N342-MAX(N$3:N342))/MAX(N$3:N342))</f>
        <v>-1</v>
      </c>
      <c r="Z342" s="14">
        <f ca="1">IF(O342="xx","xx",(O342-MAX(O$3:O342))/MAX(O$3:O342))</f>
        <v>-1</v>
      </c>
      <c r="AA342" s="14" t="str">
        <f>IF(P342="xx","xx",(P342-MAX(P$3:P342))/MAX(P$3:P342))</f>
        <v>xx</v>
      </c>
      <c r="AB342" s="14" t="str">
        <f>IF(Q342="xx","xx",(Q342-MAX(Q$3:Q342))/MAX(Q$3:Q342))</f>
        <v>xx</v>
      </c>
      <c r="AC342" s="14" t="str">
        <f>IF(R342="xx","xx",(R342-MAX(R$3:R342))/MAX(R$3:R342))</f>
        <v>xx</v>
      </c>
      <c r="AD342" s="14" t="str">
        <f>IF(S342="xx","xx",(S342-MAX(S$3:S342))/MAX(S$3:S342))</f>
        <v>xx</v>
      </c>
    </row>
    <row r="343" spans="1:30" x14ac:dyDescent="0.25">
      <c r="A343" s="8">
        <f t="shared" ca="1" si="51"/>
        <v>-1</v>
      </c>
      <c r="B343" s="8">
        <f t="shared" ca="1" si="52"/>
        <v>-1</v>
      </c>
      <c r="C343" s="8">
        <f ca="1">(_xlfn.XLOOKUP(RAND(),Turista!E:E,Turista!A:A,,1,1)-5)/5</f>
        <v>-1</v>
      </c>
      <c r="D343" s="8" cm="1">
        <f t="array" aca="1" ref="D343" ca="1">INDEX('Turista x1000'!A$1:A$2000,RANDBETWEEN(1,2000))</f>
        <v>-0.53900000000000003</v>
      </c>
      <c r="L343" s="21">
        <f t="shared" ca="1" si="53"/>
        <v>0</v>
      </c>
      <c r="M343" s="21">
        <f t="shared" ca="1" si="54"/>
        <v>0</v>
      </c>
      <c r="N343" s="21">
        <f t="shared" ca="1" si="55"/>
        <v>0</v>
      </c>
      <c r="O343" s="21">
        <f t="shared" ca="1" si="56"/>
        <v>1.3402332625996436E-105</v>
      </c>
      <c r="P343" s="21" t="str">
        <f t="shared" si="57"/>
        <v>xx</v>
      </c>
      <c r="Q343" s="21" t="str">
        <f t="shared" si="58"/>
        <v>xx</v>
      </c>
      <c r="R343" s="21" t="str">
        <f t="shared" si="59"/>
        <v>xx</v>
      </c>
      <c r="S343" s="21" t="str">
        <f t="shared" si="60"/>
        <v>xx</v>
      </c>
      <c r="W343" s="14">
        <f ca="1">IF(L343="xx","xx",(L343-MAX(L$3:L343))/MAX(L$3:L343))</f>
        <v>-1</v>
      </c>
      <c r="X343" s="14">
        <f ca="1">IF(M343="xx","xx",(M343-MAX(M$3:M343))/MAX(M$3:M343))</f>
        <v>-1</v>
      </c>
      <c r="Y343" s="14">
        <f ca="1">IF(N343="xx","xx",(N343-MAX(N$3:N343))/MAX(N$3:N343))</f>
        <v>-1</v>
      </c>
      <c r="Z343" s="14">
        <f ca="1">IF(O343="xx","xx",(O343-MAX(O$3:O343))/MAX(O$3:O343))</f>
        <v>-1</v>
      </c>
      <c r="AA343" s="14" t="str">
        <f>IF(P343="xx","xx",(P343-MAX(P$3:P343))/MAX(P$3:P343))</f>
        <v>xx</v>
      </c>
      <c r="AB343" s="14" t="str">
        <f>IF(Q343="xx","xx",(Q343-MAX(Q$3:Q343))/MAX(Q$3:Q343))</f>
        <v>xx</v>
      </c>
      <c r="AC343" s="14" t="str">
        <f>IF(R343="xx","xx",(R343-MAX(R$3:R343))/MAX(R$3:R343))</f>
        <v>xx</v>
      </c>
      <c r="AD343" s="14" t="str">
        <f>IF(S343="xx","xx",(S343-MAX(S$3:S343))/MAX(S$3:S343))</f>
        <v>xx</v>
      </c>
    </row>
    <row r="344" spans="1:30" x14ac:dyDescent="0.25">
      <c r="A344" s="8">
        <f t="shared" ca="1" si="51"/>
        <v>-1</v>
      </c>
      <c r="B344" s="8">
        <f t="shared" ca="1" si="52"/>
        <v>-1</v>
      </c>
      <c r="C344" s="8">
        <f ca="1">(_xlfn.XLOOKUP(RAND(),Turista!E:E,Turista!A:A,,1,1)-5)/5</f>
        <v>-1</v>
      </c>
      <c r="D344" s="8" cm="1">
        <f t="array" aca="1" ref="D344" ca="1">INDEX('Turista x1000'!A$1:A$2000,RANDBETWEEN(1,2000))</f>
        <v>-0.497</v>
      </c>
      <c r="L344" s="21">
        <f t="shared" ca="1" si="53"/>
        <v>0</v>
      </c>
      <c r="M344" s="21">
        <f t="shared" ca="1" si="54"/>
        <v>0</v>
      </c>
      <c r="N344" s="21">
        <f t="shared" ca="1" si="55"/>
        <v>0</v>
      </c>
      <c r="O344" s="21">
        <f t="shared" ca="1" si="56"/>
        <v>6.1784753405843563E-106</v>
      </c>
      <c r="P344" s="21" t="str">
        <f t="shared" si="57"/>
        <v>xx</v>
      </c>
      <c r="Q344" s="21" t="str">
        <f t="shared" si="58"/>
        <v>xx</v>
      </c>
      <c r="R344" s="21" t="str">
        <f t="shared" si="59"/>
        <v>xx</v>
      </c>
      <c r="S344" s="21" t="str">
        <f t="shared" si="60"/>
        <v>xx</v>
      </c>
      <c r="W344" s="14">
        <f ca="1">IF(L344="xx","xx",(L344-MAX(L$3:L344))/MAX(L$3:L344))</f>
        <v>-1</v>
      </c>
      <c r="X344" s="14">
        <f ca="1">IF(M344="xx","xx",(M344-MAX(M$3:M344))/MAX(M$3:M344))</f>
        <v>-1</v>
      </c>
      <c r="Y344" s="14">
        <f ca="1">IF(N344="xx","xx",(N344-MAX(N$3:N344))/MAX(N$3:N344))</f>
        <v>-1</v>
      </c>
      <c r="Z344" s="14">
        <f ca="1">IF(O344="xx","xx",(O344-MAX(O$3:O344))/MAX(O$3:O344))</f>
        <v>-1</v>
      </c>
      <c r="AA344" s="14" t="str">
        <f>IF(P344="xx","xx",(P344-MAX(P$3:P344))/MAX(P$3:P344))</f>
        <v>xx</v>
      </c>
      <c r="AB344" s="14" t="str">
        <f>IF(Q344="xx","xx",(Q344-MAX(Q$3:Q344))/MAX(Q$3:Q344))</f>
        <v>xx</v>
      </c>
      <c r="AC344" s="14" t="str">
        <f>IF(R344="xx","xx",(R344-MAX(R$3:R344))/MAX(R$3:R344))</f>
        <v>xx</v>
      </c>
      <c r="AD344" s="14" t="str">
        <f>IF(S344="xx","xx",(S344-MAX(S$3:S344))/MAX(S$3:S344))</f>
        <v>xx</v>
      </c>
    </row>
    <row r="345" spans="1:30" x14ac:dyDescent="0.25">
      <c r="A345" s="8">
        <f t="shared" ca="1" si="51"/>
        <v>-1</v>
      </c>
      <c r="B345" s="8">
        <f t="shared" ca="1" si="52"/>
        <v>-1</v>
      </c>
      <c r="C345" s="8">
        <f ca="1">(_xlfn.XLOOKUP(RAND(),Turista!E:E,Turista!A:A,,1,1)-5)/5</f>
        <v>-1</v>
      </c>
      <c r="D345" s="8" cm="1">
        <f t="array" aca="1" ref="D345" ca="1">INDEX('Turista x1000'!A$1:A$2000,RANDBETWEEN(1,2000))</f>
        <v>-0.52800000000000002</v>
      </c>
      <c r="L345" s="21">
        <f t="shared" ca="1" si="53"/>
        <v>0</v>
      </c>
      <c r="M345" s="21">
        <f t="shared" ca="1" si="54"/>
        <v>0</v>
      </c>
      <c r="N345" s="21">
        <f t="shared" ca="1" si="55"/>
        <v>0</v>
      </c>
      <c r="O345" s="21">
        <f t="shared" ca="1" si="56"/>
        <v>3.1077730963139314E-106</v>
      </c>
      <c r="P345" s="21" t="str">
        <f t="shared" si="57"/>
        <v>xx</v>
      </c>
      <c r="Q345" s="21" t="str">
        <f t="shared" si="58"/>
        <v>xx</v>
      </c>
      <c r="R345" s="21" t="str">
        <f t="shared" si="59"/>
        <v>xx</v>
      </c>
      <c r="S345" s="21" t="str">
        <f t="shared" si="60"/>
        <v>xx</v>
      </c>
      <c r="W345" s="14">
        <f ca="1">IF(L345="xx","xx",(L345-MAX(L$3:L345))/MAX(L$3:L345))</f>
        <v>-1</v>
      </c>
      <c r="X345" s="14">
        <f ca="1">IF(M345="xx","xx",(M345-MAX(M$3:M345))/MAX(M$3:M345))</f>
        <v>-1</v>
      </c>
      <c r="Y345" s="14">
        <f ca="1">IF(N345="xx","xx",(N345-MAX(N$3:N345))/MAX(N$3:N345))</f>
        <v>-1</v>
      </c>
      <c r="Z345" s="14">
        <f ca="1">IF(O345="xx","xx",(O345-MAX(O$3:O345))/MAX(O$3:O345))</f>
        <v>-1</v>
      </c>
      <c r="AA345" s="14" t="str">
        <f>IF(P345="xx","xx",(P345-MAX(P$3:P345))/MAX(P$3:P345))</f>
        <v>xx</v>
      </c>
      <c r="AB345" s="14" t="str">
        <f>IF(Q345="xx","xx",(Q345-MAX(Q$3:Q345))/MAX(Q$3:Q345))</f>
        <v>xx</v>
      </c>
      <c r="AC345" s="14" t="str">
        <f>IF(R345="xx","xx",(R345-MAX(R$3:R345))/MAX(R$3:R345))</f>
        <v>xx</v>
      </c>
      <c r="AD345" s="14" t="str">
        <f>IF(S345="xx","xx",(S345-MAX(S$3:S345))/MAX(S$3:S345))</f>
        <v>xx</v>
      </c>
    </row>
    <row r="346" spans="1:30" x14ac:dyDescent="0.25">
      <c r="A346" s="8">
        <f t="shared" ca="1" si="51"/>
        <v>-1</v>
      </c>
      <c r="B346" s="8">
        <f t="shared" ca="1" si="52"/>
        <v>-1</v>
      </c>
      <c r="C346" s="8">
        <f ca="1">(_xlfn.XLOOKUP(RAND(),Turista!E:E,Turista!A:A,,1,1)-5)/5</f>
        <v>1</v>
      </c>
      <c r="D346" s="8" cm="1">
        <f t="array" aca="1" ref="D346" ca="1">INDEX('Turista x1000'!A$1:A$2000,RANDBETWEEN(1,2000))</f>
        <v>-0.39600000000000002</v>
      </c>
      <c r="L346" s="21">
        <f t="shared" ca="1" si="53"/>
        <v>0</v>
      </c>
      <c r="M346" s="21">
        <f t="shared" ca="1" si="54"/>
        <v>0</v>
      </c>
      <c r="N346" s="21">
        <f t="shared" ca="1" si="55"/>
        <v>0</v>
      </c>
      <c r="O346" s="21">
        <f t="shared" ca="1" si="56"/>
        <v>1.4668689014601755E-106</v>
      </c>
      <c r="P346" s="21" t="str">
        <f t="shared" si="57"/>
        <v>xx</v>
      </c>
      <c r="Q346" s="21" t="str">
        <f t="shared" si="58"/>
        <v>xx</v>
      </c>
      <c r="R346" s="21" t="str">
        <f t="shared" si="59"/>
        <v>xx</v>
      </c>
      <c r="S346" s="21" t="str">
        <f t="shared" si="60"/>
        <v>xx</v>
      </c>
      <c r="W346" s="14">
        <f ca="1">IF(L346="xx","xx",(L346-MAX(L$3:L346))/MAX(L$3:L346))</f>
        <v>-1</v>
      </c>
      <c r="X346" s="14">
        <f ca="1">IF(M346="xx","xx",(M346-MAX(M$3:M346))/MAX(M$3:M346))</f>
        <v>-1</v>
      </c>
      <c r="Y346" s="14">
        <f ca="1">IF(N346="xx","xx",(N346-MAX(N$3:N346))/MAX(N$3:N346))</f>
        <v>-1</v>
      </c>
      <c r="Z346" s="14">
        <f ca="1">IF(O346="xx","xx",(O346-MAX(O$3:O346))/MAX(O$3:O346))</f>
        <v>-1</v>
      </c>
      <c r="AA346" s="14" t="str">
        <f>IF(P346="xx","xx",(P346-MAX(P$3:P346))/MAX(P$3:P346))</f>
        <v>xx</v>
      </c>
      <c r="AB346" s="14" t="str">
        <f>IF(Q346="xx","xx",(Q346-MAX(Q$3:Q346))/MAX(Q$3:Q346))</f>
        <v>xx</v>
      </c>
      <c r="AC346" s="14" t="str">
        <f>IF(R346="xx","xx",(R346-MAX(R$3:R346))/MAX(R$3:R346))</f>
        <v>xx</v>
      </c>
      <c r="AD346" s="14" t="str">
        <f>IF(S346="xx","xx",(S346-MAX(S$3:S346))/MAX(S$3:S346))</f>
        <v>xx</v>
      </c>
    </row>
    <row r="347" spans="1:30" x14ac:dyDescent="0.25">
      <c r="A347" s="8">
        <f t="shared" ca="1" si="51"/>
        <v>1</v>
      </c>
      <c r="B347" s="8">
        <f t="shared" ca="1" si="52"/>
        <v>-1</v>
      </c>
      <c r="C347" s="8">
        <f ca="1">(_xlfn.XLOOKUP(RAND(),Turista!E:E,Turista!A:A,,1,1)-5)/5</f>
        <v>-1</v>
      </c>
      <c r="D347" s="8" cm="1">
        <f t="array" aca="1" ref="D347" ca="1">INDEX('Turista x1000'!A$1:A$2000,RANDBETWEEN(1,2000))</f>
        <v>-0.46200000000000002</v>
      </c>
      <c r="L347" s="21">
        <f t="shared" ca="1" si="53"/>
        <v>0</v>
      </c>
      <c r="M347" s="21">
        <f t="shared" ca="1" si="54"/>
        <v>0</v>
      </c>
      <c r="N347" s="21">
        <f t="shared" ca="1" si="55"/>
        <v>0</v>
      </c>
      <c r="O347" s="21">
        <f t="shared" ca="1" si="56"/>
        <v>8.8598881648194596E-107</v>
      </c>
      <c r="P347" s="21" t="str">
        <f t="shared" si="57"/>
        <v>xx</v>
      </c>
      <c r="Q347" s="21" t="str">
        <f t="shared" si="58"/>
        <v>xx</v>
      </c>
      <c r="R347" s="21" t="str">
        <f t="shared" si="59"/>
        <v>xx</v>
      </c>
      <c r="S347" s="21" t="str">
        <f t="shared" si="60"/>
        <v>xx</v>
      </c>
      <c r="W347" s="14">
        <f ca="1">IF(L347="xx","xx",(L347-MAX(L$3:L347))/MAX(L$3:L347))</f>
        <v>-1</v>
      </c>
      <c r="X347" s="14">
        <f ca="1">IF(M347="xx","xx",(M347-MAX(M$3:M347))/MAX(M$3:M347))</f>
        <v>-1</v>
      </c>
      <c r="Y347" s="14">
        <f ca="1">IF(N347="xx","xx",(N347-MAX(N$3:N347))/MAX(N$3:N347))</f>
        <v>-1</v>
      </c>
      <c r="Z347" s="14">
        <f ca="1">IF(O347="xx","xx",(O347-MAX(O$3:O347))/MAX(O$3:O347))</f>
        <v>-1</v>
      </c>
      <c r="AA347" s="14" t="str">
        <f>IF(P347="xx","xx",(P347-MAX(P$3:P347))/MAX(P$3:P347))</f>
        <v>xx</v>
      </c>
      <c r="AB347" s="14" t="str">
        <f>IF(Q347="xx","xx",(Q347-MAX(Q$3:Q347))/MAX(Q$3:Q347))</f>
        <v>xx</v>
      </c>
      <c r="AC347" s="14" t="str">
        <f>IF(R347="xx","xx",(R347-MAX(R$3:R347))/MAX(R$3:R347))</f>
        <v>xx</v>
      </c>
      <c r="AD347" s="14" t="str">
        <f>IF(S347="xx","xx",(S347-MAX(S$3:S347))/MAX(S$3:S347))</f>
        <v>xx</v>
      </c>
    </row>
    <row r="348" spans="1:30" x14ac:dyDescent="0.25">
      <c r="A348" s="8">
        <f t="shared" ca="1" si="51"/>
        <v>-1</v>
      </c>
      <c r="B348" s="8">
        <f t="shared" ca="1" si="52"/>
        <v>-1</v>
      </c>
      <c r="C348" s="8">
        <f ca="1">(_xlfn.XLOOKUP(RAND(),Turista!E:E,Turista!A:A,,1,1)-5)/5</f>
        <v>-1</v>
      </c>
      <c r="D348" s="8" cm="1">
        <f t="array" aca="1" ref="D348" ca="1">INDEX('Turista x1000'!A$1:A$2000,RANDBETWEEN(1,2000))</f>
        <v>-0.40500000000000003</v>
      </c>
      <c r="L348" s="21">
        <f t="shared" ca="1" si="53"/>
        <v>0</v>
      </c>
      <c r="M348" s="21">
        <f t="shared" ca="1" si="54"/>
        <v>0</v>
      </c>
      <c r="N348" s="21">
        <f t="shared" ca="1" si="55"/>
        <v>0</v>
      </c>
      <c r="O348" s="21">
        <f t="shared" ca="1" si="56"/>
        <v>4.7666198326728695E-107</v>
      </c>
      <c r="P348" s="21" t="str">
        <f t="shared" si="57"/>
        <v>xx</v>
      </c>
      <c r="Q348" s="21" t="str">
        <f t="shared" si="58"/>
        <v>xx</v>
      </c>
      <c r="R348" s="21" t="str">
        <f t="shared" si="59"/>
        <v>xx</v>
      </c>
      <c r="S348" s="21" t="str">
        <f t="shared" si="60"/>
        <v>xx</v>
      </c>
      <c r="W348" s="14">
        <f ca="1">IF(L348="xx","xx",(L348-MAX(L$3:L348))/MAX(L$3:L348))</f>
        <v>-1</v>
      </c>
      <c r="X348" s="14">
        <f ca="1">IF(M348="xx","xx",(M348-MAX(M$3:M348))/MAX(M$3:M348))</f>
        <v>-1</v>
      </c>
      <c r="Y348" s="14">
        <f ca="1">IF(N348="xx","xx",(N348-MAX(N$3:N348))/MAX(N$3:N348))</f>
        <v>-1</v>
      </c>
      <c r="Z348" s="14">
        <f ca="1">IF(O348="xx","xx",(O348-MAX(O$3:O348))/MAX(O$3:O348))</f>
        <v>-1</v>
      </c>
      <c r="AA348" s="14" t="str">
        <f>IF(P348="xx","xx",(P348-MAX(P$3:P348))/MAX(P$3:P348))</f>
        <v>xx</v>
      </c>
      <c r="AB348" s="14" t="str">
        <f>IF(Q348="xx","xx",(Q348-MAX(Q$3:Q348))/MAX(Q$3:Q348))</f>
        <v>xx</v>
      </c>
      <c r="AC348" s="14" t="str">
        <f>IF(R348="xx","xx",(R348-MAX(R$3:R348))/MAX(R$3:R348))</f>
        <v>xx</v>
      </c>
      <c r="AD348" s="14" t="str">
        <f>IF(S348="xx","xx",(S348-MAX(S$3:S348))/MAX(S$3:S348))</f>
        <v>xx</v>
      </c>
    </row>
    <row r="349" spans="1:30" x14ac:dyDescent="0.25">
      <c r="A349" s="8">
        <f t="shared" ca="1" si="51"/>
        <v>1</v>
      </c>
      <c r="B349" s="8">
        <f t="shared" ca="1" si="52"/>
        <v>-1</v>
      </c>
      <c r="C349" s="8">
        <f ca="1">(_xlfn.XLOOKUP(RAND(),Turista!E:E,Turista!A:A,,1,1)-5)/5</f>
        <v>-1</v>
      </c>
      <c r="D349" s="8" cm="1">
        <f t="array" aca="1" ref="D349" ca="1">INDEX('Turista x1000'!A$1:A$2000,RANDBETWEEN(1,2000))</f>
        <v>-0.47899999999999998</v>
      </c>
      <c r="L349" s="21">
        <f t="shared" ca="1" si="53"/>
        <v>0</v>
      </c>
      <c r="M349" s="21">
        <f t="shared" ca="1" si="54"/>
        <v>0</v>
      </c>
      <c r="N349" s="21">
        <f t="shared" ca="1" si="55"/>
        <v>0</v>
      </c>
      <c r="O349" s="21">
        <f t="shared" ca="1" si="56"/>
        <v>2.8361388004403574E-107</v>
      </c>
      <c r="P349" s="21" t="str">
        <f t="shared" si="57"/>
        <v>xx</v>
      </c>
      <c r="Q349" s="21" t="str">
        <f t="shared" si="58"/>
        <v>xx</v>
      </c>
      <c r="R349" s="21" t="str">
        <f t="shared" si="59"/>
        <v>xx</v>
      </c>
      <c r="S349" s="21" t="str">
        <f t="shared" si="60"/>
        <v>xx</v>
      </c>
      <c r="W349" s="14">
        <f ca="1">IF(L349="xx","xx",(L349-MAX(L$3:L349))/MAX(L$3:L349))</f>
        <v>-1</v>
      </c>
      <c r="X349" s="14">
        <f ca="1">IF(M349="xx","xx",(M349-MAX(M$3:M349))/MAX(M$3:M349))</f>
        <v>-1</v>
      </c>
      <c r="Y349" s="14">
        <f ca="1">IF(N349="xx","xx",(N349-MAX(N$3:N349))/MAX(N$3:N349))</f>
        <v>-1</v>
      </c>
      <c r="Z349" s="14">
        <f ca="1">IF(O349="xx","xx",(O349-MAX(O$3:O349))/MAX(O$3:O349))</f>
        <v>-1</v>
      </c>
      <c r="AA349" s="14" t="str">
        <f>IF(P349="xx","xx",(P349-MAX(P$3:P349))/MAX(P$3:P349))</f>
        <v>xx</v>
      </c>
      <c r="AB349" s="14" t="str">
        <f>IF(Q349="xx","xx",(Q349-MAX(Q$3:Q349))/MAX(Q$3:Q349))</f>
        <v>xx</v>
      </c>
      <c r="AC349" s="14" t="str">
        <f>IF(R349="xx","xx",(R349-MAX(R$3:R349))/MAX(R$3:R349))</f>
        <v>xx</v>
      </c>
      <c r="AD349" s="14" t="str">
        <f>IF(S349="xx","xx",(S349-MAX(S$3:S349))/MAX(S$3:S349))</f>
        <v>xx</v>
      </c>
    </row>
    <row r="350" spans="1:30" x14ac:dyDescent="0.25">
      <c r="A350" s="8">
        <f t="shared" ca="1" si="51"/>
        <v>1</v>
      </c>
      <c r="B350" s="8">
        <f t="shared" ca="1" si="52"/>
        <v>-1</v>
      </c>
      <c r="C350" s="8">
        <f ca="1">(_xlfn.XLOOKUP(RAND(),Turista!E:E,Turista!A:A,,1,1)-5)/5</f>
        <v>1</v>
      </c>
      <c r="D350" s="8" cm="1">
        <f t="array" aca="1" ref="D350" ca="1">INDEX('Turista x1000'!A$1:A$2000,RANDBETWEEN(1,2000))</f>
        <v>-0.51700000000000002</v>
      </c>
      <c r="L350" s="21">
        <f t="shared" ca="1" si="53"/>
        <v>0</v>
      </c>
      <c r="M350" s="21">
        <f t="shared" ca="1" si="54"/>
        <v>0</v>
      </c>
      <c r="N350" s="21">
        <f t="shared" ca="1" si="55"/>
        <v>0</v>
      </c>
      <c r="O350" s="21">
        <f t="shared" ca="1" si="56"/>
        <v>1.4776283150294262E-107</v>
      </c>
      <c r="P350" s="21" t="str">
        <f t="shared" si="57"/>
        <v>xx</v>
      </c>
      <c r="Q350" s="21" t="str">
        <f t="shared" si="58"/>
        <v>xx</v>
      </c>
      <c r="R350" s="21" t="str">
        <f t="shared" si="59"/>
        <v>xx</v>
      </c>
      <c r="S350" s="21" t="str">
        <f t="shared" si="60"/>
        <v>xx</v>
      </c>
      <c r="W350" s="14">
        <f ca="1">IF(L350="xx","xx",(L350-MAX(L$3:L350))/MAX(L$3:L350))</f>
        <v>-1</v>
      </c>
      <c r="X350" s="14">
        <f ca="1">IF(M350="xx","xx",(M350-MAX(M$3:M350))/MAX(M$3:M350))</f>
        <v>-1</v>
      </c>
      <c r="Y350" s="14">
        <f ca="1">IF(N350="xx","xx",(N350-MAX(N$3:N350))/MAX(N$3:N350))</f>
        <v>-1</v>
      </c>
      <c r="Z350" s="14">
        <f ca="1">IF(O350="xx","xx",(O350-MAX(O$3:O350))/MAX(O$3:O350))</f>
        <v>-1</v>
      </c>
      <c r="AA350" s="14" t="str">
        <f>IF(P350="xx","xx",(P350-MAX(P$3:P350))/MAX(P$3:P350))</f>
        <v>xx</v>
      </c>
      <c r="AB350" s="14" t="str">
        <f>IF(Q350="xx","xx",(Q350-MAX(Q$3:Q350))/MAX(Q$3:Q350))</f>
        <v>xx</v>
      </c>
      <c r="AC350" s="14" t="str">
        <f>IF(R350="xx","xx",(R350-MAX(R$3:R350))/MAX(R$3:R350))</f>
        <v>xx</v>
      </c>
      <c r="AD350" s="14" t="str">
        <f>IF(S350="xx","xx",(S350-MAX(S$3:S350))/MAX(S$3:S350))</f>
        <v>xx</v>
      </c>
    </row>
    <row r="351" spans="1:30" x14ac:dyDescent="0.25">
      <c r="A351" s="8">
        <f t="shared" ca="1" si="51"/>
        <v>1</v>
      </c>
      <c r="B351" s="8">
        <f t="shared" ca="1" si="52"/>
        <v>-1</v>
      </c>
      <c r="C351" s="8">
        <f ca="1">(_xlfn.XLOOKUP(RAND(),Turista!E:E,Turista!A:A,,1,1)-5)/5</f>
        <v>-1</v>
      </c>
      <c r="D351" s="8" cm="1">
        <f t="array" aca="1" ref="D351" ca="1">INDEX('Turista x1000'!A$1:A$2000,RANDBETWEEN(1,2000))</f>
        <v>-0.51</v>
      </c>
      <c r="L351" s="21">
        <f t="shared" ca="1" si="53"/>
        <v>0</v>
      </c>
      <c r="M351" s="21">
        <f t="shared" ca="1" si="54"/>
        <v>0</v>
      </c>
      <c r="N351" s="21">
        <f t="shared" ca="1" si="55"/>
        <v>0</v>
      </c>
      <c r="O351" s="21">
        <f t="shared" ca="1" si="56"/>
        <v>7.136944761592128E-108</v>
      </c>
      <c r="P351" s="21" t="str">
        <f t="shared" si="57"/>
        <v>xx</v>
      </c>
      <c r="Q351" s="21" t="str">
        <f t="shared" si="58"/>
        <v>xx</v>
      </c>
      <c r="R351" s="21" t="str">
        <f t="shared" si="59"/>
        <v>xx</v>
      </c>
      <c r="S351" s="21" t="str">
        <f t="shared" si="60"/>
        <v>xx</v>
      </c>
      <c r="W351" s="14">
        <f ca="1">IF(L351="xx","xx",(L351-MAX(L$3:L351))/MAX(L$3:L351))</f>
        <v>-1</v>
      </c>
      <c r="X351" s="14">
        <f ca="1">IF(M351="xx","xx",(M351-MAX(M$3:M351))/MAX(M$3:M351))</f>
        <v>-1</v>
      </c>
      <c r="Y351" s="14">
        <f ca="1">IF(N351="xx","xx",(N351-MAX(N$3:N351))/MAX(N$3:N351))</f>
        <v>-1</v>
      </c>
      <c r="Z351" s="14">
        <f ca="1">IF(O351="xx","xx",(O351-MAX(O$3:O351))/MAX(O$3:O351))</f>
        <v>-1</v>
      </c>
      <c r="AA351" s="14" t="str">
        <f>IF(P351="xx","xx",(P351-MAX(P$3:P351))/MAX(P$3:P351))</f>
        <v>xx</v>
      </c>
      <c r="AB351" s="14" t="str">
        <f>IF(Q351="xx","xx",(Q351-MAX(Q$3:Q351))/MAX(Q$3:Q351))</f>
        <v>xx</v>
      </c>
      <c r="AC351" s="14" t="str">
        <f>IF(R351="xx","xx",(R351-MAX(R$3:R351))/MAX(R$3:R351))</f>
        <v>xx</v>
      </c>
      <c r="AD351" s="14" t="str">
        <f>IF(S351="xx","xx",(S351-MAX(S$3:S351))/MAX(S$3:S351))</f>
        <v>xx</v>
      </c>
    </row>
    <row r="352" spans="1:30" x14ac:dyDescent="0.25">
      <c r="A352" s="8">
        <f t="shared" ca="1" si="51"/>
        <v>1</v>
      </c>
      <c r="B352" s="8">
        <f t="shared" ca="1" si="52"/>
        <v>-1</v>
      </c>
      <c r="C352" s="8">
        <f ca="1">(_xlfn.XLOOKUP(RAND(),Turista!E:E,Turista!A:A,,1,1)-5)/5</f>
        <v>2</v>
      </c>
      <c r="D352" s="8" cm="1">
        <f t="array" aca="1" ref="D352" ca="1">INDEX('Turista x1000'!A$1:A$2000,RANDBETWEEN(1,2000))</f>
        <v>-0.60299999999999998</v>
      </c>
      <c r="L352" s="21">
        <f t="shared" ca="1" si="53"/>
        <v>0</v>
      </c>
      <c r="M352" s="21">
        <f t="shared" ca="1" si="54"/>
        <v>0</v>
      </c>
      <c r="N352" s="21">
        <f t="shared" ca="1" si="55"/>
        <v>0</v>
      </c>
      <c r="O352" s="21">
        <f t="shared" ca="1" si="56"/>
        <v>3.4971029331801423E-108</v>
      </c>
      <c r="P352" s="21" t="str">
        <f t="shared" si="57"/>
        <v>xx</v>
      </c>
      <c r="Q352" s="21" t="str">
        <f t="shared" si="58"/>
        <v>xx</v>
      </c>
      <c r="R352" s="21" t="str">
        <f t="shared" si="59"/>
        <v>xx</v>
      </c>
      <c r="S352" s="21" t="str">
        <f t="shared" si="60"/>
        <v>xx</v>
      </c>
      <c r="W352" s="14">
        <f ca="1">IF(L352="xx","xx",(L352-MAX(L$3:L352))/MAX(L$3:L352))</f>
        <v>-1</v>
      </c>
      <c r="X352" s="14">
        <f ca="1">IF(M352="xx","xx",(M352-MAX(M$3:M352))/MAX(M$3:M352))</f>
        <v>-1</v>
      </c>
      <c r="Y352" s="14">
        <f ca="1">IF(N352="xx","xx",(N352-MAX(N$3:N352))/MAX(N$3:N352))</f>
        <v>-1</v>
      </c>
      <c r="Z352" s="14">
        <f ca="1">IF(O352="xx","xx",(O352-MAX(O$3:O352))/MAX(O$3:O352))</f>
        <v>-1</v>
      </c>
      <c r="AA352" s="14" t="str">
        <f>IF(P352="xx","xx",(P352-MAX(P$3:P352))/MAX(P$3:P352))</f>
        <v>xx</v>
      </c>
      <c r="AB352" s="14" t="str">
        <f>IF(Q352="xx","xx",(Q352-MAX(Q$3:Q352))/MAX(Q$3:Q352))</f>
        <v>xx</v>
      </c>
      <c r="AC352" s="14" t="str">
        <f>IF(R352="xx","xx",(R352-MAX(R$3:R352))/MAX(R$3:R352))</f>
        <v>xx</v>
      </c>
      <c r="AD352" s="14" t="str">
        <f>IF(S352="xx","xx",(S352-MAX(S$3:S352))/MAX(S$3:S352))</f>
        <v>xx</v>
      </c>
    </row>
    <row r="353" spans="1:30" x14ac:dyDescent="0.25">
      <c r="A353" s="8">
        <f t="shared" ca="1" si="51"/>
        <v>-1</v>
      </c>
      <c r="B353" s="8">
        <f t="shared" ca="1" si="52"/>
        <v>-1</v>
      </c>
      <c r="C353" s="8">
        <f ca="1">(_xlfn.XLOOKUP(RAND(),Turista!E:E,Turista!A:A,,1,1)-5)/5</f>
        <v>1</v>
      </c>
      <c r="D353" s="8" cm="1">
        <f t="array" aca="1" ref="D353" ca="1">INDEX('Turista x1000'!A$1:A$2000,RANDBETWEEN(1,2000))</f>
        <v>-0.49399999999999999</v>
      </c>
      <c r="L353" s="21">
        <f t="shared" ca="1" si="53"/>
        <v>0</v>
      </c>
      <c r="M353" s="21">
        <f t="shared" ca="1" si="54"/>
        <v>0</v>
      </c>
      <c r="N353" s="21">
        <f t="shared" ca="1" si="55"/>
        <v>0</v>
      </c>
      <c r="O353" s="21">
        <f t="shared" ca="1" si="56"/>
        <v>1.3883498644725165E-108</v>
      </c>
      <c r="P353" s="21" t="str">
        <f t="shared" si="57"/>
        <v>xx</v>
      </c>
      <c r="Q353" s="21" t="str">
        <f t="shared" si="58"/>
        <v>xx</v>
      </c>
      <c r="R353" s="21" t="str">
        <f t="shared" si="59"/>
        <v>xx</v>
      </c>
      <c r="S353" s="21" t="str">
        <f t="shared" si="60"/>
        <v>xx</v>
      </c>
      <c r="W353" s="14">
        <f ca="1">IF(L353="xx","xx",(L353-MAX(L$3:L353))/MAX(L$3:L353))</f>
        <v>-1</v>
      </c>
      <c r="X353" s="14">
        <f ca="1">IF(M353="xx","xx",(M353-MAX(M$3:M353))/MAX(M$3:M353))</f>
        <v>-1</v>
      </c>
      <c r="Y353" s="14">
        <f ca="1">IF(N353="xx","xx",(N353-MAX(N$3:N353))/MAX(N$3:N353))</f>
        <v>-1</v>
      </c>
      <c r="Z353" s="14">
        <f ca="1">IF(O353="xx","xx",(O353-MAX(O$3:O353))/MAX(O$3:O353))</f>
        <v>-1</v>
      </c>
      <c r="AA353" s="14" t="str">
        <f>IF(P353="xx","xx",(P353-MAX(P$3:P353))/MAX(P$3:P353))</f>
        <v>xx</v>
      </c>
      <c r="AB353" s="14" t="str">
        <f>IF(Q353="xx","xx",(Q353-MAX(Q$3:Q353))/MAX(Q$3:Q353))</f>
        <v>xx</v>
      </c>
      <c r="AC353" s="14" t="str">
        <f>IF(R353="xx","xx",(R353-MAX(R$3:R353))/MAX(R$3:R353))</f>
        <v>xx</v>
      </c>
      <c r="AD353" s="14" t="str">
        <f>IF(S353="xx","xx",(S353-MAX(S$3:S353))/MAX(S$3:S353))</f>
        <v>xx</v>
      </c>
    </row>
    <row r="354" spans="1:30" x14ac:dyDescent="0.25">
      <c r="A354" s="8">
        <f t="shared" ca="1" si="51"/>
        <v>-1</v>
      </c>
      <c r="B354" s="8">
        <f t="shared" ca="1" si="52"/>
        <v>-1</v>
      </c>
      <c r="C354" s="8">
        <f ca="1">(_xlfn.XLOOKUP(RAND(),Turista!E:E,Turista!A:A,,1,1)-5)/5</f>
        <v>-1</v>
      </c>
      <c r="D354" s="8" cm="1">
        <f t="array" aca="1" ref="D354" ca="1">INDEX('Turista x1000'!A$1:A$2000,RANDBETWEEN(1,2000))</f>
        <v>-0.496</v>
      </c>
      <c r="L354" s="21">
        <f t="shared" ca="1" si="53"/>
        <v>0</v>
      </c>
      <c r="M354" s="21">
        <f t="shared" ca="1" si="54"/>
        <v>0</v>
      </c>
      <c r="N354" s="21">
        <f t="shared" ca="1" si="55"/>
        <v>0</v>
      </c>
      <c r="O354" s="21">
        <f t="shared" ca="1" si="56"/>
        <v>7.0250503142309334E-109</v>
      </c>
      <c r="P354" s="21" t="str">
        <f t="shared" si="57"/>
        <v>xx</v>
      </c>
      <c r="Q354" s="21" t="str">
        <f t="shared" si="58"/>
        <v>xx</v>
      </c>
      <c r="R354" s="21" t="str">
        <f t="shared" si="59"/>
        <v>xx</v>
      </c>
      <c r="S354" s="21" t="str">
        <f t="shared" si="60"/>
        <v>xx</v>
      </c>
      <c r="W354" s="14">
        <f ca="1">IF(L354="xx","xx",(L354-MAX(L$3:L354))/MAX(L$3:L354))</f>
        <v>-1</v>
      </c>
      <c r="X354" s="14">
        <f ca="1">IF(M354="xx","xx",(M354-MAX(M$3:M354))/MAX(M$3:M354))</f>
        <v>-1</v>
      </c>
      <c r="Y354" s="14">
        <f ca="1">IF(N354="xx","xx",(N354-MAX(N$3:N354))/MAX(N$3:N354))</f>
        <v>-1</v>
      </c>
      <c r="Z354" s="14">
        <f ca="1">IF(O354="xx","xx",(O354-MAX(O$3:O354))/MAX(O$3:O354))</f>
        <v>-1</v>
      </c>
      <c r="AA354" s="14" t="str">
        <f>IF(P354="xx","xx",(P354-MAX(P$3:P354))/MAX(P$3:P354))</f>
        <v>xx</v>
      </c>
      <c r="AB354" s="14" t="str">
        <f>IF(Q354="xx","xx",(Q354-MAX(Q$3:Q354))/MAX(Q$3:Q354))</f>
        <v>xx</v>
      </c>
      <c r="AC354" s="14" t="str">
        <f>IF(R354="xx","xx",(R354-MAX(R$3:R354))/MAX(R$3:R354))</f>
        <v>xx</v>
      </c>
      <c r="AD354" s="14" t="str">
        <f>IF(S354="xx","xx",(S354-MAX(S$3:S354))/MAX(S$3:S354))</f>
        <v>xx</v>
      </c>
    </row>
    <row r="355" spans="1:30" x14ac:dyDescent="0.25">
      <c r="A355" s="8">
        <f t="shared" ca="1" si="51"/>
        <v>1</v>
      </c>
      <c r="B355" s="8">
        <f t="shared" ca="1" si="52"/>
        <v>-1</v>
      </c>
      <c r="C355" s="8">
        <f ca="1">(_xlfn.XLOOKUP(RAND(),Turista!E:E,Turista!A:A,,1,1)-5)/5</f>
        <v>-1</v>
      </c>
      <c r="D355" s="8" cm="1">
        <f t="array" aca="1" ref="D355" ca="1">INDEX('Turista x1000'!A$1:A$2000,RANDBETWEEN(1,2000))</f>
        <v>-0.53800000000000003</v>
      </c>
      <c r="L355" s="21">
        <f t="shared" ca="1" si="53"/>
        <v>0</v>
      </c>
      <c r="M355" s="21">
        <f t="shared" ca="1" si="54"/>
        <v>0</v>
      </c>
      <c r="N355" s="21">
        <f t="shared" ca="1" si="55"/>
        <v>0</v>
      </c>
      <c r="O355" s="21">
        <f t="shared" ca="1" si="56"/>
        <v>3.5406253583723902E-109</v>
      </c>
      <c r="P355" s="21" t="str">
        <f t="shared" si="57"/>
        <v>xx</v>
      </c>
      <c r="Q355" s="21" t="str">
        <f t="shared" si="58"/>
        <v>xx</v>
      </c>
      <c r="R355" s="21" t="str">
        <f t="shared" si="59"/>
        <v>xx</v>
      </c>
      <c r="S355" s="21" t="str">
        <f t="shared" si="60"/>
        <v>xx</v>
      </c>
      <c r="W355" s="14">
        <f ca="1">IF(L355="xx","xx",(L355-MAX(L$3:L355))/MAX(L$3:L355))</f>
        <v>-1</v>
      </c>
      <c r="X355" s="14">
        <f ca="1">IF(M355="xx","xx",(M355-MAX(M$3:M355))/MAX(M$3:M355))</f>
        <v>-1</v>
      </c>
      <c r="Y355" s="14">
        <f ca="1">IF(N355="xx","xx",(N355-MAX(N$3:N355))/MAX(N$3:N355))</f>
        <v>-1</v>
      </c>
      <c r="Z355" s="14">
        <f ca="1">IF(O355="xx","xx",(O355-MAX(O$3:O355))/MAX(O$3:O355))</f>
        <v>-1</v>
      </c>
      <c r="AA355" s="14" t="str">
        <f>IF(P355="xx","xx",(P355-MAX(P$3:P355))/MAX(P$3:P355))</f>
        <v>xx</v>
      </c>
      <c r="AB355" s="14" t="str">
        <f>IF(Q355="xx","xx",(Q355-MAX(Q$3:Q355))/MAX(Q$3:Q355))</f>
        <v>xx</v>
      </c>
      <c r="AC355" s="14" t="str">
        <f>IF(R355="xx","xx",(R355-MAX(R$3:R355))/MAX(R$3:R355))</f>
        <v>xx</v>
      </c>
      <c r="AD355" s="14" t="str">
        <f>IF(S355="xx","xx",(S355-MAX(S$3:S355))/MAX(S$3:S355))</f>
        <v>xx</v>
      </c>
    </row>
    <row r="356" spans="1:30" x14ac:dyDescent="0.25">
      <c r="A356" s="8">
        <f t="shared" ca="1" si="51"/>
        <v>-1</v>
      </c>
      <c r="B356" s="8">
        <f t="shared" ca="1" si="52"/>
        <v>-1</v>
      </c>
      <c r="C356" s="8">
        <f ca="1">(_xlfn.XLOOKUP(RAND(),Turista!E:E,Turista!A:A,,1,1)-5)/5</f>
        <v>-1</v>
      </c>
      <c r="D356" s="8" cm="1">
        <f t="array" aca="1" ref="D356" ca="1">INDEX('Turista x1000'!A$1:A$2000,RANDBETWEEN(1,2000))</f>
        <v>-0.56399999999999995</v>
      </c>
      <c r="L356" s="21">
        <f t="shared" ca="1" si="53"/>
        <v>0</v>
      </c>
      <c r="M356" s="21">
        <f t="shared" ca="1" si="54"/>
        <v>0</v>
      </c>
      <c r="N356" s="21">
        <f t="shared" ca="1" si="55"/>
        <v>0</v>
      </c>
      <c r="O356" s="21">
        <f t="shared" ca="1" si="56"/>
        <v>1.6357689155680442E-109</v>
      </c>
      <c r="P356" s="21" t="str">
        <f t="shared" si="57"/>
        <v>xx</v>
      </c>
      <c r="Q356" s="21" t="str">
        <f t="shared" si="58"/>
        <v>xx</v>
      </c>
      <c r="R356" s="21" t="str">
        <f t="shared" si="59"/>
        <v>xx</v>
      </c>
      <c r="S356" s="21" t="str">
        <f t="shared" si="60"/>
        <v>xx</v>
      </c>
      <c r="W356" s="14">
        <f ca="1">IF(L356="xx","xx",(L356-MAX(L$3:L356))/MAX(L$3:L356))</f>
        <v>-1</v>
      </c>
      <c r="X356" s="14">
        <f ca="1">IF(M356="xx","xx",(M356-MAX(M$3:M356))/MAX(M$3:M356))</f>
        <v>-1</v>
      </c>
      <c r="Y356" s="14">
        <f ca="1">IF(N356="xx","xx",(N356-MAX(N$3:N356))/MAX(N$3:N356))</f>
        <v>-1</v>
      </c>
      <c r="Z356" s="14">
        <f ca="1">IF(O356="xx","xx",(O356-MAX(O$3:O356))/MAX(O$3:O356))</f>
        <v>-1</v>
      </c>
      <c r="AA356" s="14" t="str">
        <f>IF(P356="xx","xx",(P356-MAX(P$3:P356))/MAX(P$3:P356))</f>
        <v>xx</v>
      </c>
      <c r="AB356" s="14" t="str">
        <f>IF(Q356="xx","xx",(Q356-MAX(Q$3:Q356))/MAX(Q$3:Q356))</f>
        <v>xx</v>
      </c>
      <c r="AC356" s="14" t="str">
        <f>IF(R356="xx","xx",(R356-MAX(R$3:R356))/MAX(R$3:R356))</f>
        <v>xx</v>
      </c>
      <c r="AD356" s="14" t="str">
        <f>IF(S356="xx","xx",(S356-MAX(S$3:S356))/MAX(S$3:S356))</f>
        <v>xx</v>
      </c>
    </row>
    <row r="357" spans="1:30" x14ac:dyDescent="0.25">
      <c r="A357" s="8">
        <f t="shared" ca="1" si="51"/>
        <v>-1</v>
      </c>
      <c r="B357" s="8">
        <f t="shared" ca="1" si="52"/>
        <v>-1</v>
      </c>
      <c r="C357" s="8">
        <f ca="1">(_xlfn.XLOOKUP(RAND(),Turista!E:E,Turista!A:A,,1,1)-5)/5</f>
        <v>-1</v>
      </c>
      <c r="D357" s="8" cm="1">
        <f t="array" aca="1" ref="D357" ca="1">INDEX('Turista x1000'!A$1:A$2000,RANDBETWEEN(1,2000))</f>
        <v>-0.48899999999999999</v>
      </c>
      <c r="L357" s="21">
        <f t="shared" ca="1" si="53"/>
        <v>0</v>
      </c>
      <c r="M357" s="21">
        <f t="shared" ca="1" si="54"/>
        <v>0</v>
      </c>
      <c r="N357" s="21">
        <f t="shared" ca="1" si="55"/>
        <v>0</v>
      </c>
      <c r="O357" s="21">
        <f t="shared" ca="1" si="56"/>
        <v>7.131952471876674E-110</v>
      </c>
      <c r="P357" s="21" t="str">
        <f t="shared" si="57"/>
        <v>xx</v>
      </c>
      <c r="Q357" s="21" t="str">
        <f t="shared" si="58"/>
        <v>xx</v>
      </c>
      <c r="R357" s="21" t="str">
        <f t="shared" si="59"/>
        <v>xx</v>
      </c>
      <c r="S357" s="21" t="str">
        <f t="shared" si="60"/>
        <v>xx</v>
      </c>
      <c r="W357" s="14">
        <f ca="1">IF(L357="xx","xx",(L357-MAX(L$3:L357))/MAX(L$3:L357))</f>
        <v>-1</v>
      </c>
      <c r="X357" s="14">
        <f ca="1">IF(M357="xx","xx",(M357-MAX(M$3:M357))/MAX(M$3:M357))</f>
        <v>-1</v>
      </c>
      <c r="Y357" s="14">
        <f ca="1">IF(N357="xx","xx",(N357-MAX(N$3:N357))/MAX(N$3:N357))</f>
        <v>-1</v>
      </c>
      <c r="Z357" s="14">
        <f ca="1">IF(O357="xx","xx",(O357-MAX(O$3:O357))/MAX(O$3:O357))</f>
        <v>-1</v>
      </c>
      <c r="AA357" s="14" t="str">
        <f>IF(P357="xx","xx",(P357-MAX(P$3:P357))/MAX(P$3:P357))</f>
        <v>xx</v>
      </c>
      <c r="AB357" s="14" t="str">
        <f>IF(Q357="xx","xx",(Q357-MAX(Q$3:Q357))/MAX(Q$3:Q357))</f>
        <v>xx</v>
      </c>
      <c r="AC357" s="14" t="str">
        <f>IF(R357="xx","xx",(R357-MAX(R$3:R357))/MAX(R$3:R357))</f>
        <v>xx</v>
      </c>
      <c r="AD357" s="14" t="str">
        <f>IF(S357="xx","xx",(S357-MAX(S$3:S357))/MAX(S$3:S357))</f>
        <v>xx</v>
      </c>
    </row>
    <row r="358" spans="1:30" x14ac:dyDescent="0.25">
      <c r="A358" s="8">
        <f t="shared" ca="1" si="51"/>
        <v>-1</v>
      </c>
      <c r="B358" s="8">
        <f t="shared" ca="1" si="52"/>
        <v>-1</v>
      </c>
      <c r="C358" s="8">
        <f ca="1">(_xlfn.XLOOKUP(RAND(),Turista!E:E,Turista!A:A,,1,1)-5)/5</f>
        <v>-1</v>
      </c>
      <c r="D358" s="8" cm="1">
        <f t="array" aca="1" ref="D358" ca="1">INDEX('Turista x1000'!A$1:A$2000,RANDBETWEEN(1,2000))</f>
        <v>-0.51</v>
      </c>
      <c r="L358" s="21">
        <f t="shared" ca="1" si="53"/>
        <v>0</v>
      </c>
      <c r="M358" s="21">
        <f t="shared" ca="1" si="54"/>
        <v>0</v>
      </c>
      <c r="N358" s="21">
        <f t="shared" ca="1" si="55"/>
        <v>0</v>
      </c>
      <c r="O358" s="21">
        <f t="shared" ca="1" si="56"/>
        <v>3.6444277131289808E-110</v>
      </c>
      <c r="P358" s="21" t="str">
        <f t="shared" si="57"/>
        <v>xx</v>
      </c>
      <c r="Q358" s="21" t="str">
        <f t="shared" si="58"/>
        <v>xx</v>
      </c>
      <c r="R358" s="21" t="str">
        <f t="shared" si="59"/>
        <v>xx</v>
      </c>
      <c r="S358" s="21" t="str">
        <f t="shared" si="60"/>
        <v>xx</v>
      </c>
      <c r="W358" s="14">
        <f ca="1">IF(L358="xx","xx",(L358-MAX(L$3:L358))/MAX(L$3:L358))</f>
        <v>-1</v>
      </c>
      <c r="X358" s="14">
        <f ca="1">IF(M358="xx","xx",(M358-MAX(M$3:M358))/MAX(M$3:M358))</f>
        <v>-1</v>
      </c>
      <c r="Y358" s="14">
        <f ca="1">IF(N358="xx","xx",(N358-MAX(N$3:N358))/MAX(N$3:N358))</f>
        <v>-1</v>
      </c>
      <c r="Z358" s="14">
        <f ca="1">IF(O358="xx","xx",(O358-MAX(O$3:O358))/MAX(O$3:O358))</f>
        <v>-1</v>
      </c>
      <c r="AA358" s="14" t="str">
        <f>IF(P358="xx","xx",(P358-MAX(P$3:P358))/MAX(P$3:P358))</f>
        <v>xx</v>
      </c>
      <c r="AB358" s="14" t="str">
        <f>IF(Q358="xx","xx",(Q358-MAX(Q$3:Q358))/MAX(Q$3:Q358))</f>
        <v>xx</v>
      </c>
      <c r="AC358" s="14" t="str">
        <f>IF(R358="xx","xx",(R358-MAX(R$3:R358))/MAX(R$3:R358))</f>
        <v>xx</v>
      </c>
      <c r="AD358" s="14" t="str">
        <f>IF(S358="xx","xx",(S358-MAX(S$3:S358))/MAX(S$3:S358))</f>
        <v>xx</v>
      </c>
    </row>
    <row r="359" spans="1:30" x14ac:dyDescent="0.25">
      <c r="A359" s="8">
        <f t="shared" ca="1" si="51"/>
        <v>1</v>
      </c>
      <c r="B359" s="8">
        <f t="shared" ca="1" si="52"/>
        <v>-1</v>
      </c>
      <c r="C359" s="8">
        <f ca="1">(_xlfn.XLOOKUP(RAND(),Turista!E:E,Turista!A:A,,1,1)-5)/5</f>
        <v>-1</v>
      </c>
      <c r="D359" s="8" cm="1">
        <f t="array" aca="1" ref="D359" ca="1">INDEX('Turista x1000'!A$1:A$2000,RANDBETWEEN(1,2000))</f>
        <v>-0.44800000000000001</v>
      </c>
      <c r="L359" s="21">
        <f t="shared" ca="1" si="53"/>
        <v>0</v>
      </c>
      <c r="M359" s="21">
        <f t="shared" ca="1" si="54"/>
        <v>0</v>
      </c>
      <c r="N359" s="21">
        <f t="shared" ca="1" si="55"/>
        <v>0</v>
      </c>
      <c r="O359" s="21">
        <f t="shared" ca="1" si="56"/>
        <v>1.7857695794332005E-110</v>
      </c>
      <c r="P359" s="21" t="str">
        <f t="shared" si="57"/>
        <v>xx</v>
      </c>
      <c r="Q359" s="21" t="str">
        <f t="shared" si="58"/>
        <v>xx</v>
      </c>
      <c r="R359" s="21" t="str">
        <f t="shared" si="59"/>
        <v>xx</v>
      </c>
      <c r="S359" s="21" t="str">
        <f t="shared" si="60"/>
        <v>xx</v>
      </c>
      <c r="W359" s="14">
        <f ca="1">IF(L359="xx","xx",(L359-MAX(L$3:L359))/MAX(L$3:L359))</f>
        <v>-1</v>
      </c>
      <c r="X359" s="14">
        <f ca="1">IF(M359="xx","xx",(M359-MAX(M$3:M359))/MAX(M$3:M359))</f>
        <v>-1</v>
      </c>
      <c r="Y359" s="14">
        <f ca="1">IF(N359="xx","xx",(N359-MAX(N$3:N359))/MAX(N$3:N359))</f>
        <v>-1</v>
      </c>
      <c r="Z359" s="14">
        <f ca="1">IF(O359="xx","xx",(O359-MAX(O$3:O359))/MAX(O$3:O359))</f>
        <v>-1</v>
      </c>
      <c r="AA359" s="14" t="str">
        <f>IF(P359="xx","xx",(P359-MAX(P$3:P359))/MAX(P$3:P359))</f>
        <v>xx</v>
      </c>
      <c r="AB359" s="14" t="str">
        <f>IF(Q359="xx","xx",(Q359-MAX(Q$3:Q359))/MAX(Q$3:Q359))</f>
        <v>xx</v>
      </c>
      <c r="AC359" s="14" t="str">
        <f>IF(R359="xx","xx",(R359-MAX(R$3:R359))/MAX(R$3:R359))</f>
        <v>xx</v>
      </c>
      <c r="AD359" s="14" t="str">
        <f>IF(S359="xx","xx",(S359-MAX(S$3:S359))/MAX(S$3:S359))</f>
        <v>xx</v>
      </c>
    </row>
    <row r="360" spans="1:30" x14ac:dyDescent="0.25">
      <c r="A360" s="8">
        <f t="shared" ca="1" si="51"/>
        <v>1</v>
      </c>
      <c r="B360" s="8">
        <f t="shared" ca="1" si="52"/>
        <v>-1</v>
      </c>
      <c r="C360" s="8">
        <f ca="1">(_xlfn.XLOOKUP(RAND(),Turista!E:E,Turista!A:A,,1,1)-5)/5</f>
        <v>-1</v>
      </c>
      <c r="D360" s="8" cm="1">
        <f t="array" aca="1" ref="D360" ca="1">INDEX('Turista x1000'!A$1:A$2000,RANDBETWEEN(1,2000))</f>
        <v>-0.46500000000000002</v>
      </c>
      <c r="L360" s="21">
        <f t="shared" ca="1" si="53"/>
        <v>0</v>
      </c>
      <c r="M360" s="21">
        <f t="shared" ca="1" si="54"/>
        <v>0</v>
      </c>
      <c r="N360" s="21">
        <f t="shared" ca="1" si="55"/>
        <v>0</v>
      </c>
      <c r="O360" s="21">
        <f t="shared" ca="1" si="56"/>
        <v>9.8574480784712678E-111</v>
      </c>
      <c r="P360" s="21" t="str">
        <f t="shared" si="57"/>
        <v>xx</v>
      </c>
      <c r="Q360" s="21" t="str">
        <f t="shared" si="58"/>
        <v>xx</v>
      </c>
      <c r="R360" s="21" t="str">
        <f t="shared" si="59"/>
        <v>xx</v>
      </c>
      <c r="S360" s="21" t="str">
        <f t="shared" si="60"/>
        <v>xx</v>
      </c>
      <c r="W360" s="14">
        <f ca="1">IF(L360="xx","xx",(L360-MAX(L$3:L360))/MAX(L$3:L360))</f>
        <v>-1</v>
      </c>
      <c r="X360" s="14">
        <f ca="1">IF(M360="xx","xx",(M360-MAX(M$3:M360))/MAX(M$3:M360))</f>
        <v>-1</v>
      </c>
      <c r="Y360" s="14">
        <f ca="1">IF(N360="xx","xx",(N360-MAX(N$3:N360))/MAX(N$3:N360))</f>
        <v>-1</v>
      </c>
      <c r="Z360" s="14">
        <f ca="1">IF(O360="xx","xx",(O360-MAX(O$3:O360))/MAX(O$3:O360))</f>
        <v>-1</v>
      </c>
      <c r="AA360" s="14" t="str">
        <f>IF(P360="xx","xx",(P360-MAX(P$3:P360))/MAX(P$3:P360))</f>
        <v>xx</v>
      </c>
      <c r="AB360" s="14" t="str">
        <f>IF(Q360="xx","xx",(Q360-MAX(Q$3:Q360))/MAX(Q$3:Q360))</f>
        <v>xx</v>
      </c>
      <c r="AC360" s="14" t="str">
        <f>IF(R360="xx","xx",(R360-MAX(R$3:R360))/MAX(R$3:R360))</f>
        <v>xx</v>
      </c>
      <c r="AD360" s="14" t="str">
        <f>IF(S360="xx","xx",(S360-MAX(S$3:S360))/MAX(S$3:S360))</f>
        <v>xx</v>
      </c>
    </row>
    <row r="361" spans="1:30" x14ac:dyDescent="0.25">
      <c r="A361" s="8">
        <f t="shared" ca="1" si="51"/>
        <v>1</v>
      </c>
      <c r="B361" s="8">
        <f t="shared" ca="1" si="52"/>
        <v>-1</v>
      </c>
      <c r="C361" s="8">
        <f ca="1">(_xlfn.XLOOKUP(RAND(),Turista!E:E,Turista!A:A,,1,1)-5)/5</f>
        <v>-1</v>
      </c>
      <c r="D361" s="8" cm="1">
        <f t="array" aca="1" ref="D361" ca="1">INDEX('Turista x1000'!A$1:A$2000,RANDBETWEEN(1,2000))</f>
        <v>-0.48199999999999998</v>
      </c>
      <c r="L361" s="21">
        <f t="shared" ca="1" si="53"/>
        <v>0</v>
      </c>
      <c r="M361" s="21">
        <f t="shared" ca="1" si="54"/>
        <v>0</v>
      </c>
      <c r="N361" s="21">
        <f t="shared" ca="1" si="55"/>
        <v>0</v>
      </c>
      <c r="O361" s="21">
        <f t="shared" ca="1" si="56"/>
        <v>5.2737347219821272E-111</v>
      </c>
      <c r="P361" s="21" t="str">
        <f t="shared" si="57"/>
        <v>xx</v>
      </c>
      <c r="Q361" s="21" t="str">
        <f t="shared" si="58"/>
        <v>xx</v>
      </c>
      <c r="R361" s="21" t="str">
        <f t="shared" si="59"/>
        <v>xx</v>
      </c>
      <c r="S361" s="21" t="str">
        <f t="shared" si="60"/>
        <v>xx</v>
      </c>
      <c r="W361" s="14">
        <f ca="1">IF(L361="xx","xx",(L361-MAX(L$3:L361))/MAX(L$3:L361))</f>
        <v>-1</v>
      </c>
      <c r="X361" s="14">
        <f ca="1">IF(M361="xx","xx",(M361-MAX(M$3:M361))/MAX(M$3:M361))</f>
        <v>-1</v>
      </c>
      <c r="Y361" s="14">
        <f ca="1">IF(N361="xx","xx",(N361-MAX(N$3:N361))/MAX(N$3:N361))</f>
        <v>-1</v>
      </c>
      <c r="Z361" s="14">
        <f ca="1">IF(O361="xx","xx",(O361-MAX(O$3:O361))/MAX(O$3:O361))</f>
        <v>-1</v>
      </c>
      <c r="AA361" s="14" t="str">
        <f>IF(P361="xx","xx",(P361-MAX(P$3:P361))/MAX(P$3:P361))</f>
        <v>xx</v>
      </c>
      <c r="AB361" s="14" t="str">
        <f>IF(Q361="xx","xx",(Q361-MAX(Q$3:Q361))/MAX(Q$3:Q361))</f>
        <v>xx</v>
      </c>
      <c r="AC361" s="14" t="str">
        <f>IF(R361="xx","xx",(R361-MAX(R$3:R361))/MAX(R$3:R361))</f>
        <v>xx</v>
      </c>
      <c r="AD361" s="14" t="str">
        <f>IF(S361="xx","xx",(S361-MAX(S$3:S361))/MAX(S$3:S361))</f>
        <v>xx</v>
      </c>
    </row>
    <row r="362" spans="1:30" x14ac:dyDescent="0.25">
      <c r="A362" s="8">
        <f t="shared" ca="1" si="51"/>
        <v>1</v>
      </c>
      <c r="B362" s="8">
        <f t="shared" ca="1" si="52"/>
        <v>-1</v>
      </c>
      <c r="C362" s="8">
        <f ca="1">(_xlfn.XLOOKUP(RAND(),Turista!E:E,Turista!A:A,,1,1)-5)/5</f>
        <v>-1</v>
      </c>
      <c r="D362" s="8" cm="1">
        <f t="array" aca="1" ref="D362" ca="1">INDEX('Turista x1000'!A$1:A$2000,RANDBETWEEN(1,2000))</f>
        <v>-0.54900000000000004</v>
      </c>
      <c r="L362" s="21">
        <f t="shared" ca="1" si="53"/>
        <v>0</v>
      </c>
      <c r="M362" s="21">
        <f t="shared" ca="1" si="54"/>
        <v>0</v>
      </c>
      <c r="N362" s="21">
        <f t="shared" ca="1" si="55"/>
        <v>0</v>
      </c>
      <c r="O362" s="21">
        <f t="shared" ca="1" si="56"/>
        <v>2.7317945859867421E-111</v>
      </c>
      <c r="P362" s="21" t="str">
        <f t="shared" si="57"/>
        <v>xx</v>
      </c>
      <c r="Q362" s="21" t="str">
        <f t="shared" si="58"/>
        <v>xx</v>
      </c>
      <c r="R362" s="21" t="str">
        <f t="shared" si="59"/>
        <v>xx</v>
      </c>
      <c r="S362" s="21" t="str">
        <f t="shared" si="60"/>
        <v>xx</v>
      </c>
      <c r="W362" s="14">
        <f ca="1">IF(L362="xx","xx",(L362-MAX(L$3:L362))/MAX(L$3:L362))</f>
        <v>-1</v>
      </c>
      <c r="X362" s="14">
        <f ca="1">IF(M362="xx","xx",(M362-MAX(M$3:M362))/MAX(M$3:M362))</f>
        <v>-1</v>
      </c>
      <c r="Y362" s="14">
        <f ca="1">IF(N362="xx","xx",(N362-MAX(N$3:N362))/MAX(N$3:N362))</f>
        <v>-1</v>
      </c>
      <c r="Z362" s="14">
        <f ca="1">IF(O362="xx","xx",(O362-MAX(O$3:O362))/MAX(O$3:O362))</f>
        <v>-1</v>
      </c>
      <c r="AA362" s="14" t="str">
        <f>IF(P362="xx","xx",(P362-MAX(P$3:P362))/MAX(P$3:P362))</f>
        <v>xx</v>
      </c>
      <c r="AB362" s="14" t="str">
        <f>IF(Q362="xx","xx",(Q362-MAX(Q$3:Q362))/MAX(Q$3:Q362))</f>
        <v>xx</v>
      </c>
      <c r="AC362" s="14" t="str">
        <f>IF(R362="xx","xx",(R362-MAX(R$3:R362))/MAX(R$3:R362))</f>
        <v>xx</v>
      </c>
      <c r="AD362" s="14" t="str">
        <f>IF(S362="xx","xx",(S362-MAX(S$3:S362))/MAX(S$3:S362))</f>
        <v>xx</v>
      </c>
    </row>
    <row r="363" spans="1:30" x14ac:dyDescent="0.25">
      <c r="A363" s="8">
        <f t="shared" ca="1" si="51"/>
        <v>-1</v>
      </c>
      <c r="B363" s="8">
        <f t="shared" ca="1" si="52"/>
        <v>-1</v>
      </c>
      <c r="C363" s="8">
        <f ca="1">(_xlfn.XLOOKUP(RAND(),Turista!E:E,Turista!A:A,,1,1)-5)/5</f>
        <v>-1</v>
      </c>
      <c r="D363" s="8" cm="1">
        <f t="array" aca="1" ref="D363" ca="1">INDEX('Turista x1000'!A$1:A$2000,RANDBETWEEN(1,2000))</f>
        <v>-0.437</v>
      </c>
      <c r="L363" s="21">
        <f t="shared" ca="1" si="53"/>
        <v>0</v>
      </c>
      <c r="M363" s="21">
        <f t="shared" ca="1" si="54"/>
        <v>0</v>
      </c>
      <c r="N363" s="21">
        <f t="shared" ca="1" si="55"/>
        <v>0</v>
      </c>
      <c r="O363" s="21">
        <f t="shared" ca="1" si="56"/>
        <v>1.2320393582800205E-111</v>
      </c>
      <c r="P363" s="21" t="str">
        <f t="shared" si="57"/>
        <v>xx</v>
      </c>
      <c r="Q363" s="21" t="str">
        <f t="shared" si="58"/>
        <v>xx</v>
      </c>
      <c r="R363" s="21" t="str">
        <f t="shared" si="59"/>
        <v>xx</v>
      </c>
      <c r="S363" s="21" t="str">
        <f t="shared" si="60"/>
        <v>xx</v>
      </c>
      <c r="W363" s="14">
        <f ca="1">IF(L363="xx","xx",(L363-MAX(L$3:L363))/MAX(L$3:L363))</f>
        <v>-1</v>
      </c>
      <c r="X363" s="14">
        <f ca="1">IF(M363="xx","xx",(M363-MAX(M$3:M363))/MAX(M$3:M363))</f>
        <v>-1</v>
      </c>
      <c r="Y363" s="14">
        <f ca="1">IF(N363="xx","xx",(N363-MAX(N$3:N363))/MAX(N$3:N363))</f>
        <v>-1</v>
      </c>
      <c r="Z363" s="14">
        <f ca="1">IF(O363="xx","xx",(O363-MAX(O$3:O363))/MAX(O$3:O363))</f>
        <v>-1</v>
      </c>
      <c r="AA363" s="14" t="str">
        <f>IF(P363="xx","xx",(P363-MAX(P$3:P363))/MAX(P$3:P363))</f>
        <v>xx</v>
      </c>
      <c r="AB363" s="14" t="str">
        <f>IF(Q363="xx","xx",(Q363-MAX(Q$3:Q363))/MAX(Q$3:Q363))</f>
        <v>xx</v>
      </c>
      <c r="AC363" s="14" t="str">
        <f>IF(R363="xx","xx",(R363-MAX(R$3:R363))/MAX(R$3:R363))</f>
        <v>xx</v>
      </c>
      <c r="AD363" s="14" t="str">
        <f>IF(S363="xx","xx",(S363-MAX(S$3:S363))/MAX(S$3:S363))</f>
        <v>xx</v>
      </c>
    </row>
    <row r="364" spans="1:30" x14ac:dyDescent="0.25">
      <c r="A364" s="8">
        <f t="shared" ca="1" si="51"/>
        <v>1</v>
      </c>
      <c r="B364" s="8">
        <f t="shared" ca="1" si="52"/>
        <v>-1</v>
      </c>
      <c r="C364" s="8">
        <f ca="1">(_xlfn.XLOOKUP(RAND(),Turista!E:E,Turista!A:A,,1,1)-5)/5</f>
        <v>-1</v>
      </c>
      <c r="D364" s="8" cm="1">
        <f t="array" aca="1" ref="D364" ca="1">INDEX('Turista x1000'!A$1:A$2000,RANDBETWEEN(1,2000))</f>
        <v>-0.312</v>
      </c>
      <c r="L364" s="21">
        <f t="shared" ca="1" si="53"/>
        <v>0</v>
      </c>
      <c r="M364" s="21">
        <f t="shared" ca="1" si="54"/>
        <v>0</v>
      </c>
      <c r="N364" s="21">
        <f t="shared" ca="1" si="55"/>
        <v>0</v>
      </c>
      <c r="O364" s="21">
        <f t="shared" ca="1" si="56"/>
        <v>6.9363815871165143E-112</v>
      </c>
      <c r="P364" s="21" t="str">
        <f t="shared" si="57"/>
        <v>xx</v>
      </c>
      <c r="Q364" s="21" t="str">
        <f t="shared" si="58"/>
        <v>xx</v>
      </c>
      <c r="R364" s="21" t="str">
        <f t="shared" si="59"/>
        <v>xx</v>
      </c>
      <c r="S364" s="21" t="str">
        <f t="shared" si="60"/>
        <v>xx</v>
      </c>
      <c r="W364" s="14">
        <f ca="1">IF(L364="xx","xx",(L364-MAX(L$3:L364))/MAX(L$3:L364))</f>
        <v>-1</v>
      </c>
      <c r="X364" s="14">
        <f ca="1">IF(M364="xx","xx",(M364-MAX(M$3:M364))/MAX(M$3:M364))</f>
        <v>-1</v>
      </c>
      <c r="Y364" s="14">
        <f ca="1">IF(N364="xx","xx",(N364-MAX(N$3:N364))/MAX(N$3:N364))</f>
        <v>-1</v>
      </c>
      <c r="Z364" s="14">
        <f ca="1">IF(O364="xx","xx",(O364-MAX(O$3:O364))/MAX(O$3:O364))</f>
        <v>-1</v>
      </c>
      <c r="AA364" s="14" t="str">
        <f>IF(P364="xx","xx",(P364-MAX(P$3:P364))/MAX(P$3:P364))</f>
        <v>xx</v>
      </c>
      <c r="AB364" s="14" t="str">
        <f>IF(Q364="xx","xx",(Q364-MAX(Q$3:Q364))/MAX(Q$3:Q364))</f>
        <v>xx</v>
      </c>
      <c r="AC364" s="14" t="str">
        <f>IF(R364="xx","xx",(R364-MAX(R$3:R364))/MAX(R$3:R364))</f>
        <v>xx</v>
      </c>
      <c r="AD364" s="14" t="str">
        <f>IF(S364="xx","xx",(S364-MAX(S$3:S364))/MAX(S$3:S364))</f>
        <v>xx</v>
      </c>
    </row>
    <row r="365" spans="1:30" x14ac:dyDescent="0.25">
      <c r="A365" s="8">
        <f t="shared" ca="1" si="51"/>
        <v>1</v>
      </c>
      <c r="B365" s="8">
        <f t="shared" ca="1" si="52"/>
        <v>-1</v>
      </c>
      <c r="C365" s="8">
        <f ca="1">(_xlfn.XLOOKUP(RAND(),Turista!E:E,Turista!A:A,,1,1)-5)/5</f>
        <v>-1</v>
      </c>
      <c r="D365" s="8" cm="1">
        <f t="array" aca="1" ref="D365" ca="1">INDEX('Turista x1000'!A$1:A$2000,RANDBETWEEN(1,2000))</f>
        <v>-0.56999999999999995</v>
      </c>
      <c r="L365" s="21">
        <f t="shared" ca="1" si="53"/>
        <v>0</v>
      </c>
      <c r="M365" s="21">
        <f t="shared" ca="1" si="54"/>
        <v>0</v>
      </c>
      <c r="N365" s="21">
        <f t="shared" ca="1" si="55"/>
        <v>0</v>
      </c>
      <c r="O365" s="21">
        <f t="shared" ca="1" si="56"/>
        <v>4.7722305319361619E-112</v>
      </c>
      <c r="P365" s="21" t="str">
        <f t="shared" si="57"/>
        <v>xx</v>
      </c>
      <c r="Q365" s="21" t="str">
        <f t="shared" si="58"/>
        <v>xx</v>
      </c>
      <c r="R365" s="21" t="str">
        <f t="shared" si="59"/>
        <v>xx</v>
      </c>
      <c r="S365" s="21" t="str">
        <f t="shared" si="60"/>
        <v>xx</v>
      </c>
      <c r="W365" s="14">
        <f ca="1">IF(L365="xx","xx",(L365-MAX(L$3:L365))/MAX(L$3:L365))</f>
        <v>-1</v>
      </c>
      <c r="X365" s="14">
        <f ca="1">IF(M365="xx","xx",(M365-MAX(M$3:M365))/MAX(M$3:M365))</f>
        <v>-1</v>
      </c>
      <c r="Y365" s="14">
        <f ca="1">IF(N365="xx","xx",(N365-MAX(N$3:N365))/MAX(N$3:N365))</f>
        <v>-1</v>
      </c>
      <c r="Z365" s="14">
        <f ca="1">IF(O365="xx","xx",(O365-MAX(O$3:O365))/MAX(O$3:O365))</f>
        <v>-1</v>
      </c>
      <c r="AA365" s="14" t="str">
        <f>IF(P365="xx","xx",(P365-MAX(P$3:P365))/MAX(P$3:P365))</f>
        <v>xx</v>
      </c>
      <c r="AB365" s="14" t="str">
        <f>IF(Q365="xx","xx",(Q365-MAX(Q$3:Q365))/MAX(Q$3:Q365))</f>
        <v>xx</v>
      </c>
      <c r="AC365" s="14" t="str">
        <f>IF(R365="xx","xx",(R365-MAX(R$3:R365))/MAX(R$3:R365))</f>
        <v>xx</v>
      </c>
      <c r="AD365" s="14" t="str">
        <f>IF(S365="xx","xx",(S365-MAX(S$3:S365))/MAX(S$3:S365))</f>
        <v>xx</v>
      </c>
    </row>
    <row r="366" spans="1:30" x14ac:dyDescent="0.25">
      <c r="A366" s="8">
        <f t="shared" ca="1" si="51"/>
        <v>1</v>
      </c>
      <c r="B366" s="8">
        <f t="shared" ca="1" si="52"/>
        <v>-1</v>
      </c>
      <c r="C366" s="8">
        <f ca="1">(_xlfn.XLOOKUP(RAND(),Turista!E:E,Turista!A:A,,1,1)-5)/5</f>
        <v>-1</v>
      </c>
      <c r="D366" s="8" cm="1">
        <f t="array" aca="1" ref="D366" ca="1">INDEX('Turista x1000'!A$1:A$2000,RANDBETWEEN(1,2000))</f>
        <v>-0.54200000000000004</v>
      </c>
      <c r="L366" s="21">
        <f t="shared" ca="1" si="53"/>
        <v>0</v>
      </c>
      <c r="M366" s="21">
        <f t="shared" ca="1" si="54"/>
        <v>0</v>
      </c>
      <c r="N366" s="21">
        <f t="shared" ca="1" si="55"/>
        <v>0</v>
      </c>
      <c r="O366" s="21">
        <f t="shared" ca="1" si="56"/>
        <v>2.0520591287325498E-112</v>
      </c>
      <c r="P366" s="21" t="str">
        <f t="shared" si="57"/>
        <v>xx</v>
      </c>
      <c r="Q366" s="21" t="str">
        <f t="shared" si="58"/>
        <v>xx</v>
      </c>
      <c r="R366" s="21" t="str">
        <f t="shared" si="59"/>
        <v>xx</v>
      </c>
      <c r="S366" s="21" t="str">
        <f t="shared" si="60"/>
        <v>xx</v>
      </c>
      <c r="W366" s="14">
        <f ca="1">IF(L366="xx","xx",(L366-MAX(L$3:L366))/MAX(L$3:L366))</f>
        <v>-1</v>
      </c>
      <c r="X366" s="14">
        <f ca="1">IF(M366="xx","xx",(M366-MAX(M$3:M366))/MAX(M$3:M366))</f>
        <v>-1</v>
      </c>
      <c r="Y366" s="14">
        <f ca="1">IF(N366="xx","xx",(N366-MAX(N$3:N366))/MAX(N$3:N366))</f>
        <v>-1</v>
      </c>
      <c r="Z366" s="14">
        <f ca="1">IF(O366="xx","xx",(O366-MAX(O$3:O366))/MAX(O$3:O366))</f>
        <v>-1</v>
      </c>
      <c r="AA366" s="14" t="str">
        <f>IF(P366="xx","xx",(P366-MAX(P$3:P366))/MAX(P$3:P366))</f>
        <v>xx</v>
      </c>
      <c r="AB366" s="14" t="str">
        <f>IF(Q366="xx","xx",(Q366-MAX(Q$3:Q366))/MAX(Q$3:Q366))</f>
        <v>xx</v>
      </c>
      <c r="AC366" s="14" t="str">
        <f>IF(R366="xx","xx",(R366-MAX(R$3:R366))/MAX(R$3:R366))</f>
        <v>xx</v>
      </c>
      <c r="AD366" s="14" t="str">
        <f>IF(S366="xx","xx",(S366-MAX(S$3:S366))/MAX(S$3:S366))</f>
        <v>xx</v>
      </c>
    </row>
    <row r="367" spans="1:30" x14ac:dyDescent="0.25">
      <c r="A367" s="8">
        <f t="shared" ca="1" si="51"/>
        <v>-1</v>
      </c>
      <c r="B367" s="8">
        <f t="shared" ca="1" si="52"/>
        <v>-1</v>
      </c>
      <c r="C367" s="8">
        <f ca="1">(_xlfn.XLOOKUP(RAND(),Turista!E:E,Turista!A:A,,1,1)-5)/5</f>
        <v>-1</v>
      </c>
      <c r="D367" s="8" cm="1">
        <f t="array" aca="1" ref="D367" ca="1">INDEX('Turista x1000'!A$1:A$2000,RANDBETWEEN(1,2000))</f>
        <v>-0.435</v>
      </c>
      <c r="L367" s="21">
        <f t="shared" ca="1" si="53"/>
        <v>0</v>
      </c>
      <c r="M367" s="21">
        <f t="shared" ca="1" si="54"/>
        <v>0</v>
      </c>
      <c r="N367" s="21">
        <f t="shared" ca="1" si="55"/>
        <v>0</v>
      </c>
      <c r="O367" s="21">
        <f t="shared" ca="1" si="56"/>
        <v>9.3984308095950774E-113</v>
      </c>
      <c r="P367" s="21" t="str">
        <f t="shared" si="57"/>
        <v>xx</v>
      </c>
      <c r="Q367" s="21" t="str">
        <f t="shared" si="58"/>
        <v>xx</v>
      </c>
      <c r="R367" s="21" t="str">
        <f t="shared" si="59"/>
        <v>xx</v>
      </c>
      <c r="S367" s="21" t="str">
        <f t="shared" si="60"/>
        <v>xx</v>
      </c>
      <c r="W367" s="14">
        <f ca="1">IF(L367="xx","xx",(L367-MAX(L$3:L367))/MAX(L$3:L367))</f>
        <v>-1</v>
      </c>
      <c r="X367" s="14">
        <f ca="1">IF(M367="xx","xx",(M367-MAX(M$3:M367))/MAX(M$3:M367))</f>
        <v>-1</v>
      </c>
      <c r="Y367" s="14">
        <f ca="1">IF(N367="xx","xx",(N367-MAX(N$3:N367))/MAX(N$3:N367))</f>
        <v>-1</v>
      </c>
      <c r="Z367" s="14">
        <f ca="1">IF(O367="xx","xx",(O367-MAX(O$3:O367))/MAX(O$3:O367))</f>
        <v>-1</v>
      </c>
      <c r="AA367" s="14" t="str">
        <f>IF(P367="xx","xx",(P367-MAX(P$3:P367))/MAX(P$3:P367))</f>
        <v>xx</v>
      </c>
      <c r="AB367" s="14" t="str">
        <f>IF(Q367="xx","xx",(Q367-MAX(Q$3:Q367))/MAX(Q$3:Q367))</f>
        <v>xx</v>
      </c>
      <c r="AC367" s="14" t="str">
        <f>IF(R367="xx","xx",(R367-MAX(R$3:R367))/MAX(R$3:R367))</f>
        <v>xx</v>
      </c>
      <c r="AD367" s="14" t="str">
        <f>IF(S367="xx","xx",(S367-MAX(S$3:S367))/MAX(S$3:S367))</f>
        <v>xx</v>
      </c>
    </row>
    <row r="368" spans="1:30" x14ac:dyDescent="0.25">
      <c r="A368" s="8">
        <f t="shared" ca="1" si="51"/>
        <v>1</v>
      </c>
      <c r="B368" s="8">
        <f t="shared" ca="1" si="52"/>
        <v>-1</v>
      </c>
      <c r="C368" s="8">
        <f ca="1">(_xlfn.XLOOKUP(RAND(),Turista!E:E,Turista!A:A,,1,1)-5)/5</f>
        <v>2</v>
      </c>
      <c r="D368" s="8" cm="1">
        <f t="array" aca="1" ref="D368" ca="1">INDEX('Turista x1000'!A$1:A$2000,RANDBETWEEN(1,2000))</f>
        <v>-0.59099999999999997</v>
      </c>
      <c r="L368" s="21">
        <f t="shared" ca="1" si="53"/>
        <v>0</v>
      </c>
      <c r="M368" s="21">
        <f t="shared" ca="1" si="54"/>
        <v>0</v>
      </c>
      <c r="N368" s="21">
        <f t="shared" ca="1" si="55"/>
        <v>0</v>
      </c>
      <c r="O368" s="21">
        <f t="shared" ca="1" si="56"/>
        <v>5.3101134074212183E-113</v>
      </c>
      <c r="P368" s="21" t="str">
        <f t="shared" si="57"/>
        <v>xx</v>
      </c>
      <c r="Q368" s="21" t="str">
        <f t="shared" si="58"/>
        <v>xx</v>
      </c>
      <c r="R368" s="21" t="str">
        <f t="shared" si="59"/>
        <v>xx</v>
      </c>
      <c r="S368" s="21" t="str">
        <f t="shared" si="60"/>
        <v>xx</v>
      </c>
      <c r="W368" s="14">
        <f ca="1">IF(L368="xx","xx",(L368-MAX(L$3:L368))/MAX(L$3:L368))</f>
        <v>-1</v>
      </c>
      <c r="X368" s="14">
        <f ca="1">IF(M368="xx","xx",(M368-MAX(M$3:M368))/MAX(M$3:M368))</f>
        <v>-1</v>
      </c>
      <c r="Y368" s="14">
        <f ca="1">IF(N368="xx","xx",(N368-MAX(N$3:N368))/MAX(N$3:N368))</f>
        <v>-1</v>
      </c>
      <c r="Z368" s="14">
        <f ca="1">IF(O368="xx","xx",(O368-MAX(O$3:O368))/MAX(O$3:O368))</f>
        <v>-1</v>
      </c>
      <c r="AA368" s="14" t="str">
        <f>IF(P368="xx","xx",(P368-MAX(P$3:P368))/MAX(P$3:P368))</f>
        <v>xx</v>
      </c>
      <c r="AB368" s="14" t="str">
        <f>IF(Q368="xx","xx",(Q368-MAX(Q$3:Q368))/MAX(Q$3:Q368))</f>
        <v>xx</v>
      </c>
      <c r="AC368" s="14" t="str">
        <f>IF(R368="xx","xx",(R368-MAX(R$3:R368))/MAX(R$3:R368))</f>
        <v>xx</v>
      </c>
      <c r="AD368" s="14" t="str">
        <f>IF(S368="xx","xx",(S368-MAX(S$3:S368))/MAX(S$3:S368))</f>
        <v>xx</v>
      </c>
    </row>
    <row r="369" spans="1:30" x14ac:dyDescent="0.25">
      <c r="A369" s="8">
        <f t="shared" ca="1" si="51"/>
        <v>1</v>
      </c>
      <c r="B369" s="8">
        <f t="shared" ca="1" si="52"/>
        <v>-1</v>
      </c>
      <c r="C369" s="8">
        <f ca="1">(_xlfn.XLOOKUP(RAND(),Turista!E:E,Turista!A:A,,1,1)-5)/5</f>
        <v>-1</v>
      </c>
      <c r="D369" s="8" cm="1">
        <f t="array" aca="1" ref="D369" ca="1">INDEX('Turista x1000'!A$1:A$2000,RANDBETWEEN(1,2000))</f>
        <v>-0.46600000000000003</v>
      </c>
      <c r="L369" s="21">
        <f t="shared" ca="1" si="53"/>
        <v>0</v>
      </c>
      <c r="M369" s="21">
        <f t="shared" ca="1" si="54"/>
        <v>0</v>
      </c>
      <c r="N369" s="21">
        <f t="shared" ca="1" si="55"/>
        <v>0</v>
      </c>
      <c r="O369" s="21">
        <f t="shared" ca="1" si="56"/>
        <v>2.1718363836352784E-113</v>
      </c>
      <c r="P369" s="21" t="str">
        <f t="shared" si="57"/>
        <v>xx</v>
      </c>
      <c r="Q369" s="21" t="str">
        <f t="shared" si="58"/>
        <v>xx</v>
      </c>
      <c r="R369" s="21" t="str">
        <f t="shared" si="59"/>
        <v>xx</v>
      </c>
      <c r="S369" s="21" t="str">
        <f t="shared" si="60"/>
        <v>xx</v>
      </c>
      <c r="W369" s="14">
        <f ca="1">IF(L369="xx","xx",(L369-MAX(L$3:L369))/MAX(L$3:L369))</f>
        <v>-1</v>
      </c>
      <c r="X369" s="14">
        <f ca="1">IF(M369="xx","xx",(M369-MAX(M$3:M369))/MAX(M$3:M369))</f>
        <v>-1</v>
      </c>
      <c r="Y369" s="14">
        <f ca="1">IF(N369="xx","xx",(N369-MAX(N$3:N369))/MAX(N$3:N369))</f>
        <v>-1</v>
      </c>
      <c r="Z369" s="14">
        <f ca="1">IF(O369="xx","xx",(O369-MAX(O$3:O369))/MAX(O$3:O369))</f>
        <v>-1</v>
      </c>
      <c r="AA369" s="14" t="str">
        <f>IF(P369="xx","xx",(P369-MAX(P$3:P369))/MAX(P$3:P369))</f>
        <v>xx</v>
      </c>
      <c r="AB369" s="14" t="str">
        <f>IF(Q369="xx","xx",(Q369-MAX(Q$3:Q369))/MAX(Q$3:Q369))</f>
        <v>xx</v>
      </c>
      <c r="AC369" s="14" t="str">
        <f>IF(R369="xx","xx",(R369-MAX(R$3:R369))/MAX(R$3:R369))</f>
        <v>xx</v>
      </c>
      <c r="AD369" s="14" t="str">
        <f>IF(S369="xx","xx",(S369-MAX(S$3:S369))/MAX(S$3:S369))</f>
        <v>xx</v>
      </c>
    </row>
    <row r="370" spans="1:30" x14ac:dyDescent="0.25">
      <c r="A370" s="8">
        <f t="shared" ca="1" si="51"/>
        <v>1</v>
      </c>
      <c r="B370" s="8">
        <f t="shared" ca="1" si="52"/>
        <v>-1</v>
      </c>
      <c r="C370" s="8">
        <f ca="1">(_xlfn.XLOOKUP(RAND(),Turista!E:E,Turista!A:A,,1,1)-5)/5</f>
        <v>-1</v>
      </c>
      <c r="D370" s="8" cm="1">
        <f t="array" aca="1" ref="D370" ca="1">INDEX('Turista x1000'!A$1:A$2000,RANDBETWEEN(1,2000))</f>
        <v>-0.504</v>
      </c>
      <c r="L370" s="21">
        <f t="shared" ca="1" si="53"/>
        <v>0</v>
      </c>
      <c r="M370" s="21">
        <f t="shared" ca="1" si="54"/>
        <v>0</v>
      </c>
      <c r="N370" s="21">
        <f t="shared" ca="1" si="55"/>
        <v>0</v>
      </c>
      <c r="O370" s="21">
        <f t="shared" ca="1" si="56"/>
        <v>1.1597606288612388E-113</v>
      </c>
      <c r="P370" s="21" t="str">
        <f t="shared" si="57"/>
        <v>xx</v>
      </c>
      <c r="Q370" s="21" t="str">
        <f t="shared" si="58"/>
        <v>xx</v>
      </c>
      <c r="R370" s="21" t="str">
        <f t="shared" si="59"/>
        <v>xx</v>
      </c>
      <c r="S370" s="21" t="str">
        <f t="shared" si="60"/>
        <v>xx</v>
      </c>
      <c r="W370" s="14">
        <f ca="1">IF(L370="xx","xx",(L370-MAX(L$3:L370))/MAX(L$3:L370))</f>
        <v>-1</v>
      </c>
      <c r="X370" s="14">
        <f ca="1">IF(M370="xx","xx",(M370-MAX(M$3:M370))/MAX(M$3:M370))</f>
        <v>-1</v>
      </c>
      <c r="Y370" s="14">
        <f ca="1">IF(N370="xx","xx",(N370-MAX(N$3:N370))/MAX(N$3:N370))</f>
        <v>-1</v>
      </c>
      <c r="Z370" s="14">
        <f ca="1">IF(O370="xx","xx",(O370-MAX(O$3:O370))/MAX(O$3:O370))</f>
        <v>-1</v>
      </c>
      <c r="AA370" s="14" t="str">
        <f>IF(P370="xx","xx",(P370-MAX(P$3:P370))/MAX(P$3:P370))</f>
        <v>xx</v>
      </c>
      <c r="AB370" s="14" t="str">
        <f>IF(Q370="xx","xx",(Q370-MAX(Q$3:Q370))/MAX(Q$3:Q370))</f>
        <v>xx</v>
      </c>
      <c r="AC370" s="14" t="str">
        <f>IF(R370="xx","xx",(R370-MAX(R$3:R370))/MAX(R$3:R370))</f>
        <v>xx</v>
      </c>
      <c r="AD370" s="14" t="str">
        <f>IF(S370="xx","xx",(S370-MAX(S$3:S370))/MAX(S$3:S370))</f>
        <v>xx</v>
      </c>
    </row>
    <row r="371" spans="1:30" x14ac:dyDescent="0.25">
      <c r="A371" s="8">
        <f t="shared" ca="1" si="51"/>
        <v>-1</v>
      </c>
      <c r="B371" s="8">
        <f t="shared" ca="1" si="52"/>
        <v>-1</v>
      </c>
      <c r="C371" s="8">
        <f ca="1">(_xlfn.XLOOKUP(RAND(),Turista!E:E,Turista!A:A,,1,1)-5)/5</f>
        <v>-1</v>
      </c>
      <c r="D371" s="8" cm="1">
        <f t="array" aca="1" ref="D371" ca="1">INDEX('Turista x1000'!A$1:A$2000,RANDBETWEEN(1,2000))</f>
        <v>-0.47899999999999998</v>
      </c>
      <c r="L371" s="21">
        <f t="shared" ca="1" si="53"/>
        <v>0</v>
      </c>
      <c r="M371" s="21">
        <f t="shared" ca="1" si="54"/>
        <v>0</v>
      </c>
      <c r="N371" s="21">
        <f t="shared" ca="1" si="55"/>
        <v>0</v>
      </c>
      <c r="O371" s="21">
        <f t="shared" ca="1" si="56"/>
        <v>5.7524127191517444E-114</v>
      </c>
      <c r="P371" s="21" t="str">
        <f t="shared" si="57"/>
        <v>xx</v>
      </c>
      <c r="Q371" s="21" t="str">
        <f t="shared" si="58"/>
        <v>xx</v>
      </c>
      <c r="R371" s="21" t="str">
        <f t="shared" si="59"/>
        <v>xx</v>
      </c>
      <c r="S371" s="21" t="str">
        <f t="shared" si="60"/>
        <v>xx</v>
      </c>
      <c r="W371" s="14">
        <f ca="1">IF(L371="xx","xx",(L371-MAX(L$3:L371))/MAX(L$3:L371))</f>
        <v>-1</v>
      </c>
      <c r="X371" s="14">
        <f ca="1">IF(M371="xx","xx",(M371-MAX(M$3:M371))/MAX(M$3:M371))</f>
        <v>-1</v>
      </c>
      <c r="Y371" s="14">
        <f ca="1">IF(N371="xx","xx",(N371-MAX(N$3:N371))/MAX(N$3:N371))</f>
        <v>-1</v>
      </c>
      <c r="Z371" s="14">
        <f ca="1">IF(O371="xx","xx",(O371-MAX(O$3:O371))/MAX(O$3:O371))</f>
        <v>-1</v>
      </c>
      <c r="AA371" s="14" t="str">
        <f>IF(P371="xx","xx",(P371-MAX(P$3:P371))/MAX(P$3:P371))</f>
        <v>xx</v>
      </c>
      <c r="AB371" s="14" t="str">
        <f>IF(Q371="xx","xx",(Q371-MAX(Q$3:Q371))/MAX(Q$3:Q371))</f>
        <v>xx</v>
      </c>
      <c r="AC371" s="14" t="str">
        <f>IF(R371="xx","xx",(R371-MAX(R$3:R371))/MAX(R$3:R371))</f>
        <v>xx</v>
      </c>
      <c r="AD371" s="14" t="str">
        <f>IF(S371="xx","xx",(S371-MAX(S$3:S371))/MAX(S$3:S371))</f>
        <v>xx</v>
      </c>
    </row>
    <row r="372" spans="1:30" x14ac:dyDescent="0.25">
      <c r="A372" s="8">
        <f t="shared" ca="1" si="51"/>
        <v>-1</v>
      </c>
      <c r="B372" s="8">
        <f t="shared" ca="1" si="52"/>
        <v>-1</v>
      </c>
      <c r="C372" s="8">
        <f ca="1">(_xlfn.XLOOKUP(RAND(),Turista!E:E,Turista!A:A,,1,1)-5)/5</f>
        <v>-1</v>
      </c>
      <c r="D372" s="8" cm="1">
        <f t="array" aca="1" ref="D372" ca="1">INDEX('Turista x1000'!A$1:A$2000,RANDBETWEEN(1,2000))</f>
        <v>-0.34599999999999997</v>
      </c>
      <c r="L372" s="21">
        <f t="shared" ca="1" si="53"/>
        <v>0</v>
      </c>
      <c r="M372" s="21">
        <f t="shared" ca="1" si="54"/>
        <v>0</v>
      </c>
      <c r="N372" s="21">
        <f t="shared" ca="1" si="55"/>
        <v>0</v>
      </c>
      <c r="O372" s="21">
        <f t="shared" ca="1" si="56"/>
        <v>2.9970070266780588E-114</v>
      </c>
      <c r="P372" s="21" t="str">
        <f t="shared" si="57"/>
        <v>xx</v>
      </c>
      <c r="Q372" s="21" t="str">
        <f t="shared" si="58"/>
        <v>xx</v>
      </c>
      <c r="R372" s="21" t="str">
        <f t="shared" si="59"/>
        <v>xx</v>
      </c>
      <c r="S372" s="21" t="str">
        <f t="shared" si="60"/>
        <v>xx</v>
      </c>
      <c r="W372" s="14">
        <f ca="1">IF(L372="xx","xx",(L372-MAX(L$3:L372))/MAX(L$3:L372))</f>
        <v>-1</v>
      </c>
      <c r="X372" s="14">
        <f ca="1">IF(M372="xx","xx",(M372-MAX(M$3:M372))/MAX(M$3:M372))</f>
        <v>-1</v>
      </c>
      <c r="Y372" s="14">
        <f ca="1">IF(N372="xx","xx",(N372-MAX(N$3:N372))/MAX(N$3:N372))</f>
        <v>-1</v>
      </c>
      <c r="Z372" s="14">
        <f ca="1">IF(O372="xx","xx",(O372-MAX(O$3:O372))/MAX(O$3:O372))</f>
        <v>-1</v>
      </c>
      <c r="AA372" s="14" t="str">
        <f>IF(P372="xx","xx",(P372-MAX(P$3:P372))/MAX(P$3:P372))</f>
        <v>xx</v>
      </c>
      <c r="AB372" s="14" t="str">
        <f>IF(Q372="xx","xx",(Q372-MAX(Q$3:Q372))/MAX(Q$3:Q372))</f>
        <v>xx</v>
      </c>
      <c r="AC372" s="14" t="str">
        <f>IF(R372="xx","xx",(R372-MAX(R$3:R372))/MAX(R$3:R372))</f>
        <v>xx</v>
      </c>
      <c r="AD372" s="14" t="str">
        <f>IF(S372="xx","xx",(S372-MAX(S$3:S372))/MAX(S$3:S372))</f>
        <v>xx</v>
      </c>
    </row>
    <row r="373" spans="1:30" x14ac:dyDescent="0.25">
      <c r="A373" s="8">
        <f t="shared" ca="1" si="51"/>
        <v>-1</v>
      </c>
      <c r="B373" s="8">
        <f t="shared" ca="1" si="52"/>
        <v>-1</v>
      </c>
      <c r="C373" s="8">
        <f ca="1">(_xlfn.XLOOKUP(RAND(),Turista!E:E,Turista!A:A,,1,1)-5)/5</f>
        <v>-1</v>
      </c>
      <c r="D373" s="8" cm="1">
        <f t="array" aca="1" ref="D373" ca="1">INDEX('Turista x1000'!A$1:A$2000,RANDBETWEEN(1,2000))</f>
        <v>-0.47299999999999998</v>
      </c>
      <c r="L373" s="21">
        <f t="shared" ca="1" si="53"/>
        <v>0</v>
      </c>
      <c r="M373" s="21">
        <f t="shared" ca="1" si="54"/>
        <v>0</v>
      </c>
      <c r="N373" s="21">
        <f t="shared" ca="1" si="55"/>
        <v>0</v>
      </c>
      <c r="O373" s="21">
        <f t="shared" ca="1" si="56"/>
        <v>1.9600425954474506E-114</v>
      </c>
      <c r="P373" s="21" t="str">
        <f t="shared" si="57"/>
        <v>xx</v>
      </c>
      <c r="Q373" s="21" t="str">
        <f t="shared" si="58"/>
        <v>xx</v>
      </c>
      <c r="R373" s="21" t="str">
        <f t="shared" si="59"/>
        <v>xx</v>
      </c>
      <c r="S373" s="21" t="str">
        <f t="shared" si="60"/>
        <v>xx</v>
      </c>
      <c r="W373" s="14">
        <f ca="1">IF(L373="xx","xx",(L373-MAX(L$3:L373))/MAX(L$3:L373))</f>
        <v>-1</v>
      </c>
      <c r="X373" s="14">
        <f ca="1">IF(M373="xx","xx",(M373-MAX(M$3:M373))/MAX(M$3:M373))</f>
        <v>-1</v>
      </c>
      <c r="Y373" s="14">
        <f ca="1">IF(N373="xx","xx",(N373-MAX(N$3:N373))/MAX(N$3:N373))</f>
        <v>-1</v>
      </c>
      <c r="Z373" s="14">
        <f ca="1">IF(O373="xx","xx",(O373-MAX(O$3:O373))/MAX(O$3:O373))</f>
        <v>-1</v>
      </c>
      <c r="AA373" s="14" t="str">
        <f>IF(P373="xx","xx",(P373-MAX(P$3:P373))/MAX(P$3:P373))</f>
        <v>xx</v>
      </c>
      <c r="AB373" s="14" t="str">
        <f>IF(Q373="xx","xx",(Q373-MAX(Q$3:Q373))/MAX(Q$3:Q373))</f>
        <v>xx</v>
      </c>
      <c r="AC373" s="14" t="str">
        <f>IF(R373="xx","xx",(R373-MAX(R$3:R373))/MAX(R$3:R373))</f>
        <v>xx</v>
      </c>
      <c r="AD373" s="14" t="str">
        <f>IF(S373="xx","xx",(S373-MAX(S$3:S373))/MAX(S$3:S373))</f>
        <v>xx</v>
      </c>
    </row>
    <row r="374" spans="1:30" x14ac:dyDescent="0.25">
      <c r="A374" s="8">
        <f t="shared" ca="1" si="51"/>
        <v>-1</v>
      </c>
      <c r="B374" s="8">
        <f t="shared" ca="1" si="52"/>
        <v>-1</v>
      </c>
      <c r="C374" s="8">
        <f ca="1">(_xlfn.XLOOKUP(RAND(),Turista!E:E,Turista!A:A,,1,1)-5)/5</f>
        <v>-1</v>
      </c>
      <c r="D374" s="8" cm="1">
        <f t="array" aca="1" ref="D374" ca="1">INDEX('Turista x1000'!A$1:A$2000,RANDBETWEEN(1,2000))</f>
        <v>-0.50900000000000001</v>
      </c>
      <c r="L374" s="21">
        <f t="shared" ca="1" si="53"/>
        <v>0</v>
      </c>
      <c r="M374" s="21">
        <f t="shared" ca="1" si="54"/>
        <v>0</v>
      </c>
      <c r="N374" s="21">
        <f t="shared" ca="1" si="55"/>
        <v>0</v>
      </c>
      <c r="O374" s="21">
        <f t="shared" ca="1" si="56"/>
        <v>1.0329424478008065E-114</v>
      </c>
      <c r="P374" s="21" t="str">
        <f t="shared" si="57"/>
        <v>xx</v>
      </c>
      <c r="Q374" s="21" t="str">
        <f t="shared" si="58"/>
        <v>xx</v>
      </c>
      <c r="R374" s="21" t="str">
        <f t="shared" si="59"/>
        <v>xx</v>
      </c>
      <c r="S374" s="21" t="str">
        <f t="shared" si="60"/>
        <v>xx</v>
      </c>
      <c r="W374" s="14">
        <f ca="1">IF(L374="xx","xx",(L374-MAX(L$3:L374))/MAX(L$3:L374))</f>
        <v>-1</v>
      </c>
      <c r="X374" s="14">
        <f ca="1">IF(M374="xx","xx",(M374-MAX(M$3:M374))/MAX(M$3:M374))</f>
        <v>-1</v>
      </c>
      <c r="Y374" s="14">
        <f ca="1">IF(N374="xx","xx",(N374-MAX(N$3:N374))/MAX(N$3:N374))</f>
        <v>-1</v>
      </c>
      <c r="Z374" s="14">
        <f ca="1">IF(O374="xx","xx",(O374-MAX(O$3:O374))/MAX(O$3:O374))</f>
        <v>-1</v>
      </c>
      <c r="AA374" s="14" t="str">
        <f>IF(P374="xx","xx",(P374-MAX(P$3:P374))/MAX(P$3:P374))</f>
        <v>xx</v>
      </c>
      <c r="AB374" s="14" t="str">
        <f>IF(Q374="xx","xx",(Q374-MAX(Q$3:Q374))/MAX(Q$3:Q374))</f>
        <v>xx</v>
      </c>
      <c r="AC374" s="14" t="str">
        <f>IF(R374="xx","xx",(R374-MAX(R$3:R374))/MAX(R$3:R374))</f>
        <v>xx</v>
      </c>
      <c r="AD374" s="14" t="str">
        <f>IF(S374="xx","xx",(S374-MAX(S$3:S374))/MAX(S$3:S374))</f>
        <v>xx</v>
      </c>
    </row>
    <row r="375" spans="1:30" x14ac:dyDescent="0.25">
      <c r="A375" s="8">
        <f t="shared" ca="1" si="51"/>
        <v>1</v>
      </c>
      <c r="B375" s="8">
        <f t="shared" ca="1" si="52"/>
        <v>-1</v>
      </c>
      <c r="C375" s="8">
        <f ca="1">(_xlfn.XLOOKUP(RAND(),Turista!E:E,Turista!A:A,,1,1)-5)/5</f>
        <v>-1</v>
      </c>
      <c r="D375" s="8" cm="1">
        <f t="array" aca="1" ref="D375" ca="1">INDEX('Turista x1000'!A$1:A$2000,RANDBETWEEN(1,2000))</f>
        <v>-0.54200000000000004</v>
      </c>
      <c r="L375" s="21">
        <f t="shared" ca="1" si="53"/>
        <v>0</v>
      </c>
      <c r="M375" s="21">
        <f t="shared" ca="1" si="54"/>
        <v>0</v>
      </c>
      <c r="N375" s="21">
        <f t="shared" ca="1" si="55"/>
        <v>0</v>
      </c>
      <c r="O375" s="21">
        <f t="shared" ca="1" si="56"/>
        <v>5.0717474187019597E-115</v>
      </c>
      <c r="P375" s="21" t="str">
        <f t="shared" si="57"/>
        <v>xx</v>
      </c>
      <c r="Q375" s="21" t="str">
        <f t="shared" si="58"/>
        <v>xx</v>
      </c>
      <c r="R375" s="21" t="str">
        <f t="shared" si="59"/>
        <v>xx</v>
      </c>
      <c r="S375" s="21" t="str">
        <f t="shared" si="60"/>
        <v>xx</v>
      </c>
      <c r="W375" s="14">
        <f ca="1">IF(L375="xx","xx",(L375-MAX(L$3:L375))/MAX(L$3:L375))</f>
        <v>-1</v>
      </c>
      <c r="X375" s="14">
        <f ca="1">IF(M375="xx","xx",(M375-MAX(M$3:M375))/MAX(M$3:M375))</f>
        <v>-1</v>
      </c>
      <c r="Y375" s="14">
        <f ca="1">IF(N375="xx","xx",(N375-MAX(N$3:N375))/MAX(N$3:N375))</f>
        <v>-1</v>
      </c>
      <c r="Z375" s="14">
        <f ca="1">IF(O375="xx","xx",(O375-MAX(O$3:O375))/MAX(O$3:O375))</f>
        <v>-1</v>
      </c>
      <c r="AA375" s="14" t="str">
        <f>IF(P375="xx","xx",(P375-MAX(P$3:P375))/MAX(P$3:P375))</f>
        <v>xx</v>
      </c>
      <c r="AB375" s="14" t="str">
        <f>IF(Q375="xx","xx",(Q375-MAX(Q$3:Q375))/MAX(Q$3:Q375))</f>
        <v>xx</v>
      </c>
      <c r="AC375" s="14" t="str">
        <f>IF(R375="xx","xx",(R375-MAX(R$3:R375))/MAX(R$3:R375))</f>
        <v>xx</v>
      </c>
      <c r="AD375" s="14" t="str">
        <f>IF(S375="xx","xx",(S375-MAX(S$3:S375))/MAX(S$3:S375))</f>
        <v>xx</v>
      </c>
    </row>
    <row r="376" spans="1:30" x14ac:dyDescent="0.25">
      <c r="A376" s="8">
        <f t="shared" ca="1" si="51"/>
        <v>1</v>
      </c>
      <c r="B376" s="8">
        <f t="shared" ca="1" si="52"/>
        <v>-1</v>
      </c>
      <c r="C376" s="8">
        <f ca="1">(_xlfn.XLOOKUP(RAND(),Turista!E:E,Turista!A:A,,1,1)-5)/5</f>
        <v>-1</v>
      </c>
      <c r="D376" s="8" cm="1">
        <f t="array" aca="1" ref="D376" ca="1">INDEX('Turista x1000'!A$1:A$2000,RANDBETWEEN(1,2000))</f>
        <v>-0.48099999999999998</v>
      </c>
      <c r="L376" s="21">
        <f t="shared" ca="1" si="53"/>
        <v>0</v>
      </c>
      <c r="M376" s="21">
        <f t="shared" ca="1" si="54"/>
        <v>0</v>
      </c>
      <c r="N376" s="21">
        <f t="shared" ca="1" si="55"/>
        <v>0</v>
      </c>
      <c r="O376" s="21">
        <f t="shared" ca="1" si="56"/>
        <v>2.3228603177654972E-115</v>
      </c>
      <c r="P376" s="21" t="str">
        <f t="shared" si="57"/>
        <v>xx</v>
      </c>
      <c r="Q376" s="21" t="str">
        <f t="shared" si="58"/>
        <v>xx</v>
      </c>
      <c r="R376" s="21" t="str">
        <f t="shared" si="59"/>
        <v>xx</v>
      </c>
      <c r="S376" s="21" t="str">
        <f t="shared" si="60"/>
        <v>xx</v>
      </c>
      <c r="W376" s="14">
        <f ca="1">IF(L376="xx","xx",(L376-MAX(L$3:L376))/MAX(L$3:L376))</f>
        <v>-1</v>
      </c>
      <c r="X376" s="14">
        <f ca="1">IF(M376="xx","xx",(M376-MAX(M$3:M376))/MAX(M$3:M376))</f>
        <v>-1</v>
      </c>
      <c r="Y376" s="14">
        <f ca="1">IF(N376="xx","xx",(N376-MAX(N$3:N376))/MAX(N$3:N376))</f>
        <v>-1</v>
      </c>
      <c r="Z376" s="14">
        <f ca="1">IF(O376="xx","xx",(O376-MAX(O$3:O376))/MAX(O$3:O376))</f>
        <v>-1</v>
      </c>
      <c r="AA376" s="14" t="str">
        <f>IF(P376="xx","xx",(P376-MAX(P$3:P376))/MAX(P$3:P376))</f>
        <v>xx</v>
      </c>
      <c r="AB376" s="14" t="str">
        <f>IF(Q376="xx","xx",(Q376-MAX(Q$3:Q376))/MAX(Q$3:Q376))</f>
        <v>xx</v>
      </c>
      <c r="AC376" s="14" t="str">
        <f>IF(R376="xx","xx",(R376-MAX(R$3:R376))/MAX(R$3:R376))</f>
        <v>xx</v>
      </c>
      <c r="AD376" s="14" t="str">
        <f>IF(S376="xx","xx",(S376-MAX(S$3:S376))/MAX(S$3:S376))</f>
        <v>xx</v>
      </c>
    </row>
    <row r="377" spans="1:30" x14ac:dyDescent="0.25">
      <c r="A377" s="8">
        <f t="shared" ca="1" si="51"/>
        <v>1</v>
      </c>
      <c r="B377" s="8">
        <f t="shared" ca="1" si="52"/>
        <v>-1</v>
      </c>
      <c r="C377" s="8">
        <f ca="1">(_xlfn.XLOOKUP(RAND(),Turista!E:E,Turista!A:A,,1,1)-5)/5</f>
        <v>-1</v>
      </c>
      <c r="D377" s="8" cm="1">
        <f t="array" aca="1" ref="D377" ca="1">INDEX('Turista x1000'!A$1:A$2000,RANDBETWEEN(1,2000))</f>
        <v>-0.442</v>
      </c>
      <c r="L377" s="21">
        <f t="shared" ca="1" si="53"/>
        <v>0</v>
      </c>
      <c r="M377" s="21">
        <f t="shared" ca="1" si="54"/>
        <v>0</v>
      </c>
      <c r="N377" s="21">
        <f t="shared" ca="1" si="55"/>
        <v>0</v>
      </c>
      <c r="O377" s="21">
        <f t="shared" ca="1" si="56"/>
        <v>1.2055645049202931E-115</v>
      </c>
      <c r="P377" s="21" t="str">
        <f t="shared" si="57"/>
        <v>xx</v>
      </c>
      <c r="Q377" s="21" t="str">
        <f t="shared" si="58"/>
        <v>xx</v>
      </c>
      <c r="R377" s="21" t="str">
        <f t="shared" si="59"/>
        <v>xx</v>
      </c>
      <c r="S377" s="21" t="str">
        <f t="shared" si="60"/>
        <v>xx</v>
      </c>
      <c r="W377" s="14">
        <f ca="1">IF(L377="xx","xx",(L377-MAX(L$3:L377))/MAX(L$3:L377))</f>
        <v>-1</v>
      </c>
      <c r="X377" s="14">
        <f ca="1">IF(M377="xx","xx",(M377-MAX(M$3:M377))/MAX(M$3:M377))</f>
        <v>-1</v>
      </c>
      <c r="Y377" s="14">
        <f ca="1">IF(N377="xx","xx",(N377-MAX(N$3:N377))/MAX(N$3:N377))</f>
        <v>-1</v>
      </c>
      <c r="Z377" s="14">
        <f ca="1">IF(O377="xx","xx",(O377-MAX(O$3:O377))/MAX(O$3:O377))</f>
        <v>-1</v>
      </c>
      <c r="AA377" s="14" t="str">
        <f>IF(P377="xx","xx",(P377-MAX(P$3:P377))/MAX(P$3:P377))</f>
        <v>xx</v>
      </c>
      <c r="AB377" s="14" t="str">
        <f>IF(Q377="xx","xx",(Q377-MAX(Q$3:Q377))/MAX(Q$3:Q377))</f>
        <v>xx</v>
      </c>
      <c r="AC377" s="14" t="str">
        <f>IF(R377="xx","xx",(R377-MAX(R$3:R377))/MAX(R$3:R377))</f>
        <v>xx</v>
      </c>
      <c r="AD377" s="14" t="str">
        <f>IF(S377="xx","xx",(S377-MAX(S$3:S377))/MAX(S$3:S377))</f>
        <v>xx</v>
      </c>
    </row>
    <row r="378" spans="1:30" x14ac:dyDescent="0.25">
      <c r="A378" s="8">
        <f t="shared" ca="1" si="51"/>
        <v>1</v>
      </c>
      <c r="B378" s="8">
        <f t="shared" ca="1" si="52"/>
        <v>-1</v>
      </c>
      <c r="C378" s="8">
        <f ca="1">(_xlfn.XLOOKUP(RAND(),Turista!E:E,Turista!A:A,,1,1)-5)/5</f>
        <v>-1</v>
      </c>
      <c r="D378" s="8" cm="1">
        <f t="array" aca="1" ref="D378" ca="1">INDEX('Turista x1000'!A$1:A$2000,RANDBETWEEN(1,2000))</f>
        <v>-0.48699999999999999</v>
      </c>
      <c r="L378" s="21">
        <f t="shared" ca="1" si="53"/>
        <v>0</v>
      </c>
      <c r="M378" s="21">
        <f t="shared" ca="1" si="54"/>
        <v>0</v>
      </c>
      <c r="N378" s="21">
        <f t="shared" ca="1" si="55"/>
        <v>0</v>
      </c>
      <c r="O378" s="21">
        <f t="shared" ca="1" si="56"/>
        <v>6.7270499374552361E-116</v>
      </c>
      <c r="P378" s="21" t="str">
        <f t="shared" si="57"/>
        <v>xx</v>
      </c>
      <c r="Q378" s="21" t="str">
        <f t="shared" si="58"/>
        <v>xx</v>
      </c>
      <c r="R378" s="21" t="str">
        <f t="shared" si="59"/>
        <v>xx</v>
      </c>
      <c r="S378" s="21" t="str">
        <f t="shared" si="60"/>
        <v>xx</v>
      </c>
      <c r="W378" s="14">
        <f ca="1">IF(L378="xx","xx",(L378-MAX(L$3:L378))/MAX(L$3:L378))</f>
        <v>-1</v>
      </c>
      <c r="X378" s="14">
        <f ca="1">IF(M378="xx","xx",(M378-MAX(M$3:M378))/MAX(M$3:M378))</f>
        <v>-1</v>
      </c>
      <c r="Y378" s="14">
        <f ca="1">IF(N378="xx","xx",(N378-MAX(N$3:N378))/MAX(N$3:N378))</f>
        <v>-1</v>
      </c>
      <c r="Z378" s="14">
        <f ca="1">IF(O378="xx","xx",(O378-MAX(O$3:O378))/MAX(O$3:O378))</f>
        <v>-1</v>
      </c>
      <c r="AA378" s="14" t="str">
        <f>IF(P378="xx","xx",(P378-MAX(P$3:P378))/MAX(P$3:P378))</f>
        <v>xx</v>
      </c>
      <c r="AB378" s="14" t="str">
        <f>IF(Q378="xx","xx",(Q378-MAX(Q$3:Q378))/MAX(Q$3:Q378))</f>
        <v>xx</v>
      </c>
      <c r="AC378" s="14" t="str">
        <f>IF(R378="xx","xx",(R378-MAX(R$3:R378))/MAX(R$3:R378))</f>
        <v>xx</v>
      </c>
      <c r="AD378" s="14" t="str">
        <f>IF(S378="xx","xx",(S378-MAX(S$3:S378))/MAX(S$3:S378))</f>
        <v>xx</v>
      </c>
    </row>
    <row r="379" spans="1:30" x14ac:dyDescent="0.25">
      <c r="A379" s="8">
        <f t="shared" ca="1" si="51"/>
        <v>1</v>
      </c>
      <c r="B379" s="8">
        <f t="shared" ca="1" si="52"/>
        <v>-1</v>
      </c>
      <c r="C379" s="8">
        <f ca="1">(_xlfn.XLOOKUP(RAND(),Turista!E:E,Turista!A:A,,1,1)-5)/5</f>
        <v>-1</v>
      </c>
      <c r="D379" s="8" cm="1">
        <f t="array" aca="1" ref="D379" ca="1">INDEX('Turista x1000'!A$1:A$2000,RANDBETWEEN(1,2000))</f>
        <v>-0.44700000000000001</v>
      </c>
      <c r="L379" s="21">
        <f t="shared" ca="1" si="53"/>
        <v>0</v>
      </c>
      <c r="M379" s="21">
        <f t="shared" ca="1" si="54"/>
        <v>0</v>
      </c>
      <c r="N379" s="21">
        <f t="shared" ca="1" si="55"/>
        <v>0</v>
      </c>
      <c r="O379" s="21">
        <f t="shared" ca="1" si="56"/>
        <v>3.4509766179145362E-116</v>
      </c>
      <c r="P379" s="21" t="str">
        <f t="shared" si="57"/>
        <v>xx</v>
      </c>
      <c r="Q379" s="21" t="str">
        <f t="shared" si="58"/>
        <v>xx</v>
      </c>
      <c r="R379" s="21" t="str">
        <f t="shared" si="59"/>
        <v>xx</v>
      </c>
      <c r="S379" s="21" t="str">
        <f t="shared" si="60"/>
        <v>xx</v>
      </c>
      <c r="W379" s="14">
        <f ca="1">IF(L379="xx","xx",(L379-MAX(L$3:L379))/MAX(L$3:L379))</f>
        <v>-1</v>
      </c>
      <c r="X379" s="14">
        <f ca="1">IF(M379="xx","xx",(M379-MAX(M$3:M379))/MAX(M$3:M379))</f>
        <v>-1</v>
      </c>
      <c r="Y379" s="14">
        <f ca="1">IF(N379="xx","xx",(N379-MAX(N$3:N379))/MAX(N$3:N379))</f>
        <v>-1</v>
      </c>
      <c r="Z379" s="14">
        <f ca="1">IF(O379="xx","xx",(O379-MAX(O$3:O379))/MAX(O$3:O379))</f>
        <v>-1</v>
      </c>
      <c r="AA379" s="14" t="str">
        <f>IF(P379="xx","xx",(P379-MAX(P$3:P379))/MAX(P$3:P379))</f>
        <v>xx</v>
      </c>
      <c r="AB379" s="14" t="str">
        <f>IF(Q379="xx","xx",(Q379-MAX(Q$3:Q379))/MAX(Q$3:Q379))</f>
        <v>xx</v>
      </c>
      <c r="AC379" s="14" t="str">
        <f>IF(R379="xx","xx",(R379-MAX(R$3:R379))/MAX(R$3:R379))</f>
        <v>xx</v>
      </c>
      <c r="AD379" s="14" t="str">
        <f>IF(S379="xx","xx",(S379-MAX(S$3:S379))/MAX(S$3:S379))</f>
        <v>xx</v>
      </c>
    </row>
    <row r="380" spans="1:30" x14ac:dyDescent="0.25">
      <c r="A380" s="8">
        <f t="shared" ca="1" si="51"/>
        <v>1</v>
      </c>
      <c r="B380" s="8">
        <f t="shared" ca="1" si="52"/>
        <v>-1</v>
      </c>
      <c r="C380" s="8">
        <f ca="1">(_xlfn.XLOOKUP(RAND(),Turista!E:E,Turista!A:A,,1,1)-5)/5</f>
        <v>-1</v>
      </c>
      <c r="D380" s="8" cm="1">
        <f t="array" aca="1" ref="D380" ca="1">INDEX('Turista x1000'!A$1:A$2000,RANDBETWEEN(1,2000))</f>
        <v>-0.48</v>
      </c>
      <c r="L380" s="21">
        <f t="shared" ca="1" si="53"/>
        <v>0</v>
      </c>
      <c r="M380" s="21">
        <f t="shared" ca="1" si="54"/>
        <v>0</v>
      </c>
      <c r="N380" s="21">
        <f t="shared" ca="1" si="55"/>
        <v>0</v>
      </c>
      <c r="O380" s="21">
        <f t="shared" ca="1" si="56"/>
        <v>1.9083900697067384E-116</v>
      </c>
      <c r="P380" s="21" t="str">
        <f t="shared" si="57"/>
        <v>xx</v>
      </c>
      <c r="Q380" s="21" t="str">
        <f t="shared" si="58"/>
        <v>xx</v>
      </c>
      <c r="R380" s="21" t="str">
        <f t="shared" si="59"/>
        <v>xx</v>
      </c>
      <c r="S380" s="21" t="str">
        <f t="shared" si="60"/>
        <v>xx</v>
      </c>
      <c r="W380" s="14">
        <f ca="1">IF(L380="xx","xx",(L380-MAX(L$3:L380))/MAX(L$3:L380))</f>
        <v>-1</v>
      </c>
      <c r="X380" s="14">
        <f ca="1">IF(M380="xx","xx",(M380-MAX(M$3:M380))/MAX(M$3:M380))</f>
        <v>-1</v>
      </c>
      <c r="Y380" s="14">
        <f ca="1">IF(N380="xx","xx",(N380-MAX(N$3:N380))/MAX(N$3:N380))</f>
        <v>-1</v>
      </c>
      <c r="Z380" s="14">
        <f ca="1">IF(O380="xx","xx",(O380-MAX(O$3:O380))/MAX(O$3:O380))</f>
        <v>-1</v>
      </c>
      <c r="AA380" s="14" t="str">
        <f>IF(P380="xx","xx",(P380-MAX(P$3:P380))/MAX(P$3:P380))</f>
        <v>xx</v>
      </c>
      <c r="AB380" s="14" t="str">
        <f>IF(Q380="xx","xx",(Q380-MAX(Q$3:Q380))/MAX(Q$3:Q380))</f>
        <v>xx</v>
      </c>
      <c r="AC380" s="14" t="str">
        <f>IF(R380="xx","xx",(R380-MAX(R$3:R380))/MAX(R$3:R380))</f>
        <v>xx</v>
      </c>
      <c r="AD380" s="14" t="str">
        <f>IF(S380="xx","xx",(S380-MAX(S$3:S380))/MAX(S$3:S380))</f>
        <v>xx</v>
      </c>
    </row>
    <row r="381" spans="1:30" x14ac:dyDescent="0.25">
      <c r="A381" s="8">
        <f t="shared" ca="1" si="51"/>
        <v>1</v>
      </c>
      <c r="B381" s="8">
        <f t="shared" ca="1" si="52"/>
        <v>-1</v>
      </c>
      <c r="C381" s="8">
        <f ca="1">(_xlfn.XLOOKUP(RAND(),Turista!E:E,Turista!A:A,,1,1)-5)/5</f>
        <v>-1</v>
      </c>
      <c r="D381" s="8" cm="1">
        <f t="array" aca="1" ref="D381" ca="1">INDEX('Turista x1000'!A$1:A$2000,RANDBETWEEN(1,2000))</f>
        <v>-0.55700000000000005</v>
      </c>
      <c r="L381" s="21">
        <f t="shared" ca="1" si="53"/>
        <v>0</v>
      </c>
      <c r="M381" s="21">
        <f t="shared" ca="1" si="54"/>
        <v>0</v>
      </c>
      <c r="N381" s="21">
        <f t="shared" ca="1" si="55"/>
        <v>0</v>
      </c>
      <c r="O381" s="21">
        <f t="shared" ca="1" si="56"/>
        <v>9.9236283624750402E-117</v>
      </c>
      <c r="P381" s="21" t="str">
        <f t="shared" si="57"/>
        <v>xx</v>
      </c>
      <c r="Q381" s="21" t="str">
        <f t="shared" si="58"/>
        <v>xx</v>
      </c>
      <c r="R381" s="21" t="str">
        <f t="shared" si="59"/>
        <v>xx</v>
      </c>
      <c r="S381" s="21" t="str">
        <f t="shared" si="60"/>
        <v>xx</v>
      </c>
      <c r="W381" s="14">
        <f ca="1">IF(L381="xx","xx",(L381-MAX(L$3:L381))/MAX(L$3:L381))</f>
        <v>-1</v>
      </c>
      <c r="X381" s="14">
        <f ca="1">IF(M381="xx","xx",(M381-MAX(M$3:M381))/MAX(M$3:M381))</f>
        <v>-1</v>
      </c>
      <c r="Y381" s="14">
        <f ca="1">IF(N381="xx","xx",(N381-MAX(N$3:N381))/MAX(N$3:N381))</f>
        <v>-1</v>
      </c>
      <c r="Z381" s="14">
        <f ca="1">IF(O381="xx","xx",(O381-MAX(O$3:O381))/MAX(O$3:O381))</f>
        <v>-1</v>
      </c>
      <c r="AA381" s="14" t="str">
        <f>IF(P381="xx","xx",(P381-MAX(P$3:P381))/MAX(P$3:P381))</f>
        <v>xx</v>
      </c>
      <c r="AB381" s="14" t="str">
        <f>IF(Q381="xx","xx",(Q381-MAX(Q$3:Q381))/MAX(Q$3:Q381))</f>
        <v>xx</v>
      </c>
      <c r="AC381" s="14" t="str">
        <f>IF(R381="xx","xx",(R381-MAX(R$3:R381))/MAX(R$3:R381))</f>
        <v>xx</v>
      </c>
      <c r="AD381" s="14" t="str">
        <f>IF(S381="xx","xx",(S381-MAX(S$3:S381))/MAX(S$3:S381))</f>
        <v>xx</v>
      </c>
    </row>
    <row r="382" spans="1:30" x14ac:dyDescent="0.25">
      <c r="A382" s="8">
        <f t="shared" ca="1" si="51"/>
        <v>-1</v>
      </c>
      <c r="B382" s="8">
        <f t="shared" ca="1" si="52"/>
        <v>-1</v>
      </c>
      <c r="C382" s="8">
        <f ca="1">(_xlfn.XLOOKUP(RAND(),Turista!E:E,Turista!A:A,,1,1)-5)/5</f>
        <v>-1</v>
      </c>
      <c r="D382" s="8" cm="1">
        <f t="array" aca="1" ref="D382" ca="1">INDEX('Turista x1000'!A$1:A$2000,RANDBETWEEN(1,2000))</f>
        <v>-0.59899999999999998</v>
      </c>
      <c r="L382" s="21">
        <f t="shared" ca="1" si="53"/>
        <v>0</v>
      </c>
      <c r="M382" s="21">
        <f t="shared" ca="1" si="54"/>
        <v>0</v>
      </c>
      <c r="N382" s="21">
        <f t="shared" ca="1" si="55"/>
        <v>0</v>
      </c>
      <c r="O382" s="21">
        <f t="shared" ca="1" si="56"/>
        <v>4.396167364576442E-117</v>
      </c>
      <c r="P382" s="21" t="str">
        <f t="shared" si="57"/>
        <v>xx</v>
      </c>
      <c r="Q382" s="21" t="str">
        <f t="shared" si="58"/>
        <v>xx</v>
      </c>
      <c r="R382" s="21" t="str">
        <f t="shared" si="59"/>
        <v>xx</v>
      </c>
      <c r="S382" s="21" t="str">
        <f t="shared" si="60"/>
        <v>xx</v>
      </c>
      <c r="W382" s="14">
        <f ca="1">IF(L382="xx","xx",(L382-MAX(L$3:L382))/MAX(L$3:L382))</f>
        <v>-1</v>
      </c>
      <c r="X382" s="14">
        <f ca="1">IF(M382="xx","xx",(M382-MAX(M$3:M382))/MAX(M$3:M382))</f>
        <v>-1</v>
      </c>
      <c r="Y382" s="14">
        <f ca="1">IF(N382="xx","xx",(N382-MAX(N$3:N382))/MAX(N$3:N382))</f>
        <v>-1</v>
      </c>
      <c r="Z382" s="14">
        <f ca="1">IF(O382="xx","xx",(O382-MAX(O$3:O382))/MAX(O$3:O382))</f>
        <v>-1</v>
      </c>
      <c r="AA382" s="14" t="str">
        <f>IF(P382="xx","xx",(P382-MAX(P$3:P382))/MAX(P$3:P382))</f>
        <v>xx</v>
      </c>
      <c r="AB382" s="14" t="str">
        <f>IF(Q382="xx","xx",(Q382-MAX(Q$3:Q382))/MAX(Q$3:Q382))</f>
        <v>xx</v>
      </c>
      <c r="AC382" s="14" t="str">
        <f>IF(R382="xx","xx",(R382-MAX(R$3:R382))/MAX(R$3:R382))</f>
        <v>xx</v>
      </c>
      <c r="AD382" s="14" t="str">
        <f>IF(S382="xx","xx",(S382-MAX(S$3:S382))/MAX(S$3:S382))</f>
        <v>xx</v>
      </c>
    </row>
    <row r="383" spans="1:30" x14ac:dyDescent="0.25">
      <c r="A383" s="8">
        <f t="shared" ca="1" si="51"/>
        <v>-1</v>
      </c>
      <c r="B383" s="8">
        <f t="shared" ca="1" si="52"/>
        <v>-1</v>
      </c>
      <c r="C383" s="8">
        <f ca="1">(_xlfn.XLOOKUP(RAND(),Turista!E:E,Turista!A:A,,1,1)-5)/5</f>
        <v>-1</v>
      </c>
      <c r="D383" s="8" cm="1">
        <f t="array" aca="1" ref="D383" ca="1">INDEX('Turista x1000'!A$1:A$2000,RANDBETWEEN(1,2000))</f>
        <v>-0.60699999999999998</v>
      </c>
      <c r="L383" s="21">
        <f t="shared" ca="1" si="53"/>
        <v>0</v>
      </c>
      <c r="M383" s="21">
        <f t="shared" ca="1" si="54"/>
        <v>0</v>
      </c>
      <c r="N383" s="21">
        <f t="shared" ca="1" si="55"/>
        <v>0</v>
      </c>
      <c r="O383" s="21">
        <f t="shared" ca="1" si="56"/>
        <v>1.7628631131951532E-117</v>
      </c>
      <c r="P383" s="21" t="str">
        <f t="shared" si="57"/>
        <v>xx</v>
      </c>
      <c r="Q383" s="21" t="str">
        <f t="shared" si="58"/>
        <v>xx</v>
      </c>
      <c r="R383" s="21" t="str">
        <f t="shared" si="59"/>
        <v>xx</v>
      </c>
      <c r="S383" s="21" t="str">
        <f t="shared" si="60"/>
        <v>xx</v>
      </c>
      <c r="W383" s="14">
        <f ca="1">IF(L383="xx","xx",(L383-MAX(L$3:L383))/MAX(L$3:L383))</f>
        <v>-1</v>
      </c>
      <c r="X383" s="14">
        <f ca="1">IF(M383="xx","xx",(M383-MAX(M$3:M383))/MAX(M$3:M383))</f>
        <v>-1</v>
      </c>
      <c r="Y383" s="14">
        <f ca="1">IF(N383="xx","xx",(N383-MAX(N$3:N383))/MAX(N$3:N383))</f>
        <v>-1</v>
      </c>
      <c r="Z383" s="14">
        <f ca="1">IF(O383="xx","xx",(O383-MAX(O$3:O383))/MAX(O$3:O383))</f>
        <v>-1</v>
      </c>
      <c r="AA383" s="14" t="str">
        <f>IF(P383="xx","xx",(P383-MAX(P$3:P383))/MAX(P$3:P383))</f>
        <v>xx</v>
      </c>
      <c r="AB383" s="14" t="str">
        <f>IF(Q383="xx","xx",(Q383-MAX(Q$3:Q383))/MAX(Q$3:Q383))</f>
        <v>xx</v>
      </c>
      <c r="AC383" s="14" t="str">
        <f>IF(R383="xx","xx",(R383-MAX(R$3:R383))/MAX(R$3:R383))</f>
        <v>xx</v>
      </c>
      <c r="AD383" s="14" t="str">
        <f>IF(S383="xx","xx",(S383-MAX(S$3:S383))/MAX(S$3:S383))</f>
        <v>xx</v>
      </c>
    </row>
    <row r="384" spans="1:30" x14ac:dyDescent="0.25">
      <c r="A384" s="8">
        <f t="shared" ca="1" si="51"/>
        <v>-1</v>
      </c>
      <c r="B384" s="8">
        <f t="shared" ca="1" si="52"/>
        <v>-1</v>
      </c>
      <c r="C384" s="8">
        <f ca="1">(_xlfn.XLOOKUP(RAND(),Turista!E:E,Turista!A:A,,1,1)-5)/5</f>
        <v>-1</v>
      </c>
      <c r="D384" s="8" cm="1">
        <f t="array" aca="1" ref="D384" ca="1">INDEX('Turista x1000'!A$1:A$2000,RANDBETWEEN(1,2000))</f>
        <v>-0.53200000000000003</v>
      </c>
      <c r="L384" s="21">
        <f t="shared" ca="1" si="53"/>
        <v>0</v>
      </c>
      <c r="M384" s="21">
        <f t="shared" ca="1" si="54"/>
        <v>0</v>
      </c>
      <c r="N384" s="21">
        <f t="shared" ca="1" si="55"/>
        <v>0</v>
      </c>
      <c r="O384" s="21">
        <f t="shared" ca="1" si="56"/>
        <v>6.9280520348569522E-118</v>
      </c>
      <c r="P384" s="21" t="str">
        <f t="shared" si="57"/>
        <v>xx</v>
      </c>
      <c r="Q384" s="21" t="str">
        <f t="shared" si="58"/>
        <v>xx</v>
      </c>
      <c r="R384" s="21" t="str">
        <f t="shared" si="59"/>
        <v>xx</v>
      </c>
      <c r="S384" s="21" t="str">
        <f t="shared" si="60"/>
        <v>xx</v>
      </c>
      <c r="W384" s="14">
        <f ca="1">IF(L384="xx","xx",(L384-MAX(L$3:L384))/MAX(L$3:L384))</f>
        <v>-1</v>
      </c>
      <c r="X384" s="14">
        <f ca="1">IF(M384="xx","xx",(M384-MAX(M$3:M384))/MAX(M$3:M384))</f>
        <v>-1</v>
      </c>
      <c r="Y384" s="14">
        <f ca="1">IF(N384="xx","xx",(N384-MAX(N$3:N384))/MAX(N$3:N384))</f>
        <v>-1</v>
      </c>
      <c r="Z384" s="14">
        <f ca="1">IF(O384="xx","xx",(O384-MAX(O$3:O384))/MAX(O$3:O384))</f>
        <v>-1</v>
      </c>
      <c r="AA384" s="14" t="str">
        <f>IF(P384="xx","xx",(P384-MAX(P$3:P384))/MAX(P$3:P384))</f>
        <v>xx</v>
      </c>
      <c r="AB384" s="14" t="str">
        <f>IF(Q384="xx","xx",(Q384-MAX(Q$3:Q384))/MAX(Q$3:Q384))</f>
        <v>xx</v>
      </c>
      <c r="AC384" s="14" t="str">
        <f>IF(R384="xx","xx",(R384-MAX(R$3:R384))/MAX(R$3:R384))</f>
        <v>xx</v>
      </c>
      <c r="AD384" s="14" t="str">
        <f>IF(S384="xx","xx",(S384-MAX(S$3:S384))/MAX(S$3:S384))</f>
        <v>xx</v>
      </c>
    </row>
    <row r="385" spans="1:30" x14ac:dyDescent="0.25">
      <c r="A385" s="8">
        <f t="shared" ca="1" si="51"/>
        <v>-1</v>
      </c>
      <c r="B385" s="8">
        <f t="shared" ca="1" si="52"/>
        <v>-1</v>
      </c>
      <c r="C385" s="8">
        <f ca="1">(_xlfn.XLOOKUP(RAND(),Turista!E:E,Turista!A:A,,1,1)-5)/5</f>
        <v>-1</v>
      </c>
      <c r="D385" s="8" cm="1">
        <f t="array" aca="1" ref="D385" ca="1">INDEX('Turista x1000'!A$1:A$2000,RANDBETWEEN(1,2000))</f>
        <v>-0.38500000000000001</v>
      </c>
      <c r="L385" s="21">
        <f t="shared" ca="1" si="53"/>
        <v>0</v>
      </c>
      <c r="M385" s="21">
        <f t="shared" ca="1" si="54"/>
        <v>0</v>
      </c>
      <c r="N385" s="21">
        <f t="shared" ca="1" si="55"/>
        <v>0</v>
      </c>
      <c r="O385" s="21">
        <f t="shared" ca="1" si="56"/>
        <v>3.2423283523130532E-118</v>
      </c>
      <c r="P385" s="21" t="str">
        <f t="shared" si="57"/>
        <v>xx</v>
      </c>
      <c r="Q385" s="21" t="str">
        <f t="shared" si="58"/>
        <v>xx</v>
      </c>
      <c r="R385" s="21" t="str">
        <f t="shared" si="59"/>
        <v>xx</v>
      </c>
      <c r="S385" s="21" t="str">
        <f t="shared" si="60"/>
        <v>xx</v>
      </c>
      <c r="W385" s="14">
        <f ca="1">IF(L385="xx","xx",(L385-MAX(L$3:L385))/MAX(L$3:L385))</f>
        <v>-1</v>
      </c>
      <c r="X385" s="14">
        <f ca="1">IF(M385="xx","xx",(M385-MAX(M$3:M385))/MAX(M$3:M385))</f>
        <v>-1</v>
      </c>
      <c r="Y385" s="14">
        <f ca="1">IF(N385="xx","xx",(N385-MAX(N$3:N385))/MAX(N$3:N385))</f>
        <v>-1</v>
      </c>
      <c r="Z385" s="14">
        <f ca="1">IF(O385="xx","xx",(O385-MAX(O$3:O385))/MAX(O$3:O385))</f>
        <v>-1</v>
      </c>
      <c r="AA385" s="14" t="str">
        <f>IF(P385="xx","xx",(P385-MAX(P$3:P385))/MAX(P$3:P385))</f>
        <v>xx</v>
      </c>
      <c r="AB385" s="14" t="str">
        <f>IF(Q385="xx","xx",(Q385-MAX(Q$3:Q385))/MAX(Q$3:Q385))</f>
        <v>xx</v>
      </c>
      <c r="AC385" s="14" t="str">
        <f>IF(R385="xx","xx",(R385-MAX(R$3:R385))/MAX(R$3:R385))</f>
        <v>xx</v>
      </c>
      <c r="AD385" s="14" t="str">
        <f>IF(S385="xx","xx",(S385-MAX(S$3:S385))/MAX(S$3:S385))</f>
        <v>xx</v>
      </c>
    </row>
    <row r="386" spans="1:30" x14ac:dyDescent="0.25">
      <c r="A386" s="8">
        <f t="shared" ca="1" si="51"/>
        <v>1</v>
      </c>
      <c r="B386" s="8">
        <f t="shared" ca="1" si="52"/>
        <v>-1</v>
      </c>
      <c r="C386" s="8">
        <f ca="1">(_xlfn.XLOOKUP(RAND(),Turista!E:E,Turista!A:A,,1,1)-5)/5</f>
        <v>-1</v>
      </c>
      <c r="D386" s="8" cm="1">
        <f t="array" aca="1" ref="D386" ca="1">INDEX('Turista x1000'!A$1:A$2000,RANDBETWEEN(1,2000))</f>
        <v>-0.45800000000000002</v>
      </c>
      <c r="L386" s="21">
        <f t="shared" ca="1" si="53"/>
        <v>0</v>
      </c>
      <c r="M386" s="21">
        <f t="shared" ca="1" si="54"/>
        <v>0</v>
      </c>
      <c r="N386" s="21">
        <f t="shared" ca="1" si="55"/>
        <v>0</v>
      </c>
      <c r="O386" s="21">
        <f t="shared" ca="1" si="56"/>
        <v>1.9940319366725277E-118</v>
      </c>
      <c r="P386" s="21" t="str">
        <f t="shared" si="57"/>
        <v>xx</v>
      </c>
      <c r="Q386" s="21" t="str">
        <f t="shared" si="58"/>
        <v>xx</v>
      </c>
      <c r="R386" s="21" t="str">
        <f t="shared" si="59"/>
        <v>xx</v>
      </c>
      <c r="S386" s="21" t="str">
        <f t="shared" si="60"/>
        <v>xx</v>
      </c>
      <c r="W386" s="14">
        <f ca="1">IF(L386="xx","xx",(L386-MAX(L$3:L386))/MAX(L$3:L386))</f>
        <v>-1</v>
      </c>
      <c r="X386" s="14">
        <f ca="1">IF(M386="xx","xx",(M386-MAX(M$3:M386))/MAX(M$3:M386))</f>
        <v>-1</v>
      </c>
      <c r="Y386" s="14">
        <f ca="1">IF(N386="xx","xx",(N386-MAX(N$3:N386))/MAX(N$3:N386))</f>
        <v>-1</v>
      </c>
      <c r="Z386" s="14">
        <f ca="1">IF(O386="xx","xx",(O386-MAX(O$3:O386))/MAX(O$3:O386))</f>
        <v>-1</v>
      </c>
      <c r="AA386" s="14" t="str">
        <f>IF(P386="xx","xx",(P386-MAX(P$3:P386))/MAX(P$3:P386))</f>
        <v>xx</v>
      </c>
      <c r="AB386" s="14" t="str">
        <f>IF(Q386="xx","xx",(Q386-MAX(Q$3:Q386))/MAX(Q$3:Q386))</f>
        <v>xx</v>
      </c>
      <c r="AC386" s="14" t="str">
        <f>IF(R386="xx","xx",(R386-MAX(R$3:R386))/MAX(R$3:R386))</f>
        <v>xx</v>
      </c>
      <c r="AD386" s="14" t="str">
        <f>IF(S386="xx","xx",(S386-MAX(S$3:S386))/MAX(S$3:S386))</f>
        <v>xx</v>
      </c>
    </row>
    <row r="387" spans="1:30" x14ac:dyDescent="0.25">
      <c r="A387" s="8">
        <f t="shared" ca="1" si="51"/>
        <v>-1</v>
      </c>
      <c r="B387" s="8">
        <f t="shared" ca="1" si="52"/>
        <v>-1</v>
      </c>
      <c r="C387" s="8">
        <f ca="1">(_xlfn.XLOOKUP(RAND(),Turista!E:E,Turista!A:A,,1,1)-5)/5</f>
        <v>-1</v>
      </c>
      <c r="D387" s="8" cm="1">
        <f t="array" aca="1" ref="D387" ca="1">INDEX('Turista x1000'!A$1:A$2000,RANDBETWEEN(1,2000))</f>
        <v>-0.51400000000000001</v>
      </c>
      <c r="L387" s="21">
        <f t="shared" ca="1" si="53"/>
        <v>0</v>
      </c>
      <c r="M387" s="21">
        <f t="shared" ca="1" si="54"/>
        <v>0</v>
      </c>
      <c r="N387" s="21">
        <f t="shared" ca="1" si="55"/>
        <v>0</v>
      </c>
      <c r="O387" s="21">
        <f t="shared" ca="1" si="56"/>
        <v>1.0807653096765101E-118</v>
      </c>
      <c r="P387" s="21" t="str">
        <f t="shared" si="57"/>
        <v>xx</v>
      </c>
      <c r="Q387" s="21" t="str">
        <f t="shared" si="58"/>
        <v>xx</v>
      </c>
      <c r="R387" s="21" t="str">
        <f t="shared" si="59"/>
        <v>xx</v>
      </c>
      <c r="S387" s="21" t="str">
        <f t="shared" si="60"/>
        <v>xx</v>
      </c>
      <c r="W387" s="14">
        <f ca="1">IF(L387="xx","xx",(L387-MAX(L$3:L387))/MAX(L$3:L387))</f>
        <v>-1</v>
      </c>
      <c r="X387" s="14">
        <f ca="1">IF(M387="xx","xx",(M387-MAX(M$3:M387))/MAX(M$3:M387))</f>
        <v>-1</v>
      </c>
      <c r="Y387" s="14">
        <f ca="1">IF(N387="xx","xx",(N387-MAX(N$3:N387))/MAX(N$3:N387))</f>
        <v>-1</v>
      </c>
      <c r="Z387" s="14">
        <f ca="1">IF(O387="xx","xx",(O387-MAX(O$3:O387))/MAX(O$3:O387))</f>
        <v>-1</v>
      </c>
      <c r="AA387" s="14" t="str">
        <f>IF(P387="xx","xx",(P387-MAX(P$3:P387))/MAX(P$3:P387))</f>
        <v>xx</v>
      </c>
      <c r="AB387" s="14" t="str">
        <f>IF(Q387="xx","xx",(Q387-MAX(Q$3:Q387))/MAX(Q$3:Q387))</f>
        <v>xx</v>
      </c>
      <c r="AC387" s="14" t="str">
        <f>IF(R387="xx","xx",(R387-MAX(R$3:R387))/MAX(R$3:R387))</f>
        <v>xx</v>
      </c>
      <c r="AD387" s="14" t="str">
        <f>IF(S387="xx","xx",(S387-MAX(S$3:S387))/MAX(S$3:S387))</f>
        <v>xx</v>
      </c>
    </row>
    <row r="388" spans="1:30" x14ac:dyDescent="0.25">
      <c r="A388" s="8">
        <f t="shared" ref="A388:A451" ca="1" si="61">IF(RAND()&lt;0.5,-100%,100%)</f>
        <v>1</v>
      </c>
      <c r="B388" s="8">
        <f t="shared" ref="B388:B451" ca="1" si="62">IF(RANDBETWEEN(0,36)=1,(37-1)/1,-100%)</f>
        <v>-1</v>
      </c>
      <c r="C388" s="8">
        <f ca="1">(_xlfn.XLOOKUP(RAND(),Turista!E:E,Turista!A:A,,1,1)-5)/5</f>
        <v>-1</v>
      </c>
      <c r="D388" s="8" cm="1">
        <f t="array" aca="1" ref="D388" ca="1">INDEX('Turista x1000'!A$1:A$2000,RANDBETWEEN(1,2000))</f>
        <v>-0.47799999999999998</v>
      </c>
      <c r="L388" s="21">
        <f t="shared" ca="1" si="53"/>
        <v>0</v>
      </c>
      <c r="M388" s="21">
        <f t="shared" ca="1" si="54"/>
        <v>0</v>
      </c>
      <c r="N388" s="21">
        <f t="shared" ca="1" si="55"/>
        <v>0</v>
      </c>
      <c r="O388" s="21">
        <f t="shared" ca="1" si="56"/>
        <v>5.2525194050278387E-119</v>
      </c>
      <c r="P388" s="21" t="str">
        <f t="shared" si="57"/>
        <v>xx</v>
      </c>
      <c r="Q388" s="21" t="str">
        <f t="shared" si="58"/>
        <v>xx</v>
      </c>
      <c r="R388" s="21" t="str">
        <f t="shared" si="59"/>
        <v>xx</v>
      </c>
      <c r="S388" s="21" t="str">
        <f t="shared" si="60"/>
        <v>xx</v>
      </c>
      <c r="W388" s="14">
        <f ca="1">IF(L388="xx","xx",(L388-MAX(L$3:L388))/MAX(L$3:L388))</f>
        <v>-1</v>
      </c>
      <c r="X388" s="14">
        <f ca="1">IF(M388="xx","xx",(M388-MAX(M$3:M388))/MAX(M$3:M388))</f>
        <v>-1</v>
      </c>
      <c r="Y388" s="14">
        <f ca="1">IF(N388="xx","xx",(N388-MAX(N$3:N388))/MAX(N$3:N388))</f>
        <v>-1</v>
      </c>
      <c r="Z388" s="14">
        <f ca="1">IF(O388="xx","xx",(O388-MAX(O$3:O388))/MAX(O$3:O388))</f>
        <v>-1</v>
      </c>
      <c r="AA388" s="14" t="str">
        <f>IF(P388="xx","xx",(P388-MAX(P$3:P388))/MAX(P$3:P388))</f>
        <v>xx</v>
      </c>
      <c r="AB388" s="14" t="str">
        <f>IF(Q388="xx","xx",(Q388-MAX(Q$3:Q388))/MAX(Q$3:Q388))</f>
        <v>xx</v>
      </c>
      <c r="AC388" s="14" t="str">
        <f>IF(R388="xx","xx",(R388-MAX(R$3:R388))/MAX(R$3:R388))</f>
        <v>xx</v>
      </c>
      <c r="AD388" s="14" t="str">
        <f>IF(S388="xx","xx",(S388-MAX(S$3:S388))/MAX(S$3:S388))</f>
        <v>xx</v>
      </c>
    </row>
    <row r="389" spans="1:30" x14ac:dyDescent="0.25">
      <c r="A389" s="8">
        <f t="shared" ca="1" si="61"/>
        <v>-1</v>
      </c>
      <c r="B389" s="8">
        <f t="shared" ca="1" si="62"/>
        <v>-1</v>
      </c>
      <c r="C389" s="8">
        <f ca="1">(_xlfn.XLOOKUP(RAND(),Turista!E:E,Turista!A:A,,1,1)-5)/5</f>
        <v>-1</v>
      </c>
      <c r="D389" s="8" cm="1">
        <f t="array" aca="1" ref="D389" ca="1">INDEX('Turista x1000'!A$1:A$2000,RANDBETWEEN(1,2000))</f>
        <v>-0.53400000000000003</v>
      </c>
      <c r="L389" s="21">
        <f t="shared" ref="L389:L452" ca="1" si="63">IF(OR(ISBLANK(A389),L388="xx"),"xx",L388*(1+A388))</f>
        <v>0</v>
      </c>
      <c r="M389" s="21">
        <f t="shared" ref="M389:M452" ca="1" si="64">IF(OR(ISBLANK(B389),M388="xx"),"xx",M388*(1+B388))</f>
        <v>0</v>
      </c>
      <c r="N389" s="21">
        <f t="shared" ref="N389:N452" ca="1" si="65">IF(OR(ISBLANK(C389),N388="xx"),"xx",N388*(1+C388))</f>
        <v>0</v>
      </c>
      <c r="O389" s="21">
        <f t="shared" ref="O389:O452" ca="1" si="66">IF(OR(ISBLANK(D389),O388="xx"),"xx",O388*(1+D388))</f>
        <v>2.7418151294245321E-119</v>
      </c>
      <c r="P389" s="21" t="str">
        <f t="shared" ref="P389:P452" si="67">IF(OR(ISBLANK(E389),P388="xx"),"xx",P388*(1+E388))</f>
        <v>xx</v>
      </c>
      <c r="Q389" s="21" t="str">
        <f t="shared" ref="Q389:Q452" si="68">IF(OR(ISBLANK(F389),Q388="xx"),"xx",Q388*(1+F388))</f>
        <v>xx</v>
      </c>
      <c r="R389" s="21" t="str">
        <f t="shared" ref="R389:R452" si="69">IF(OR(ISBLANK(G389),R388="xx"),"xx",R388*(1+G388))</f>
        <v>xx</v>
      </c>
      <c r="S389" s="21" t="str">
        <f t="shared" ref="S389:S452" si="70">IF(OR(ISBLANK(H389),S388="xx"),"xx",S388*(1+H388))</f>
        <v>xx</v>
      </c>
      <c r="W389" s="14">
        <f ca="1">IF(L389="xx","xx",(L389-MAX(L$3:L389))/MAX(L$3:L389))</f>
        <v>-1</v>
      </c>
      <c r="X389" s="14">
        <f ca="1">IF(M389="xx","xx",(M389-MAX(M$3:M389))/MAX(M$3:M389))</f>
        <v>-1</v>
      </c>
      <c r="Y389" s="14">
        <f ca="1">IF(N389="xx","xx",(N389-MAX(N$3:N389))/MAX(N$3:N389))</f>
        <v>-1</v>
      </c>
      <c r="Z389" s="14">
        <f ca="1">IF(O389="xx","xx",(O389-MAX(O$3:O389))/MAX(O$3:O389))</f>
        <v>-1</v>
      </c>
      <c r="AA389" s="14" t="str">
        <f>IF(P389="xx","xx",(P389-MAX(P$3:P389))/MAX(P$3:P389))</f>
        <v>xx</v>
      </c>
      <c r="AB389" s="14" t="str">
        <f>IF(Q389="xx","xx",(Q389-MAX(Q$3:Q389))/MAX(Q$3:Q389))</f>
        <v>xx</v>
      </c>
      <c r="AC389" s="14" t="str">
        <f>IF(R389="xx","xx",(R389-MAX(R$3:R389))/MAX(R$3:R389))</f>
        <v>xx</v>
      </c>
      <c r="AD389" s="14" t="str">
        <f>IF(S389="xx","xx",(S389-MAX(S$3:S389))/MAX(S$3:S389))</f>
        <v>xx</v>
      </c>
    </row>
    <row r="390" spans="1:30" x14ac:dyDescent="0.25">
      <c r="A390" s="8">
        <f t="shared" ca="1" si="61"/>
        <v>-1</v>
      </c>
      <c r="B390" s="8">
        <f t="shared" ca="1" si="62"/>
        <v>-1</v>
      </c>
      <c r="C390" s="8">
        <f ca="1">(_xlfn.XLOOKUP(RAND(),Turista!E:E,Turista!A:A,,1,1)-5)/5</f>
        <v>-1</v>
      </c>
      <c r="D390" s="8" cm="1">
        <f t="array" aca="1" ref="D390" ca="1">INDEX('Turista x1000'!A$1:A$2000,RANDBETWEEN(1,2000))</f>
        <v>-0.51500000000000001</v>
      </c>
      <c r="L390" s="21">
        <f t="shared" ca="1" si="63"/>
        <v>0</v>
      </c>
      <c r="M390" s="21">
        <f t="shared" ca="1" si="64"/>
        <v>0</v>
      </c>
      <c r="N390" s="21">
        <f t="shared" ca="1" si="65"/>
        <v>0</v>
      </c>
      <c r="O390" s="21">
        <f t="shared" ca="1" si="66"/>
        <v>1.2776858503118318E-119</v>
      </c>
      <c r="P390" s="21" t="str">
        <f t="shared" si="67"/>
        <v>xx</v>
      </c>
      <c r="Q390" s="21" t="str">
        <f t="shared" si="68"/>
        <v>xx</v>
      </c>
      <c r="R390" s="21" t="str">
        <f t="shared" si="69"/>
        <v>xx</v>
      </c>
      <c r="S390" s="21" t="str">
        <f t="shared" si="70"/>
        <v>xx</v>
      </c>
      <c r="W390" s="14">
        <f ca="1">IF(L390="xx","xx",(L390-MAX(L$3:L390))/MAX(L$3:L390))</f>
        <v>-1</v>
      </c>
      <c r="X390" s="14">
        <f ca="1">IF(M390="xx","xx",(M390-MAX(M$3:M390))/MAX(M$3:M390))</f>
        <v>-1</v>
      </c>
      <c r="Y390" s="14">
        <f ca="1">IF(N390="xx","xx",(N390-MAX(N$3:N390))/MAX(N$3:N390))</f>
        <v>-1</v>
      </c>
      <c r="Z390" s="14">
        <f ca="1">IF(O390="xx","xx",(O390-MAX(O$3:O390))/MAX(O$3:O390))</f>
        <v>-1</v>
      </c>
      <c r="AA390" s="14" t="str">
        <f>IF(P390="xx","xx",(P390-MAX(P$3:P390))/MAX(P$3:P390))</f>
        <v>xx</v>
      </c>
      <c r="AB390" s="14" t="str">
        <f>IF(Q390="xx","xx",(Q390-MAX(Q$3:Q390))/MAX(Q$3:Q390))</f>
        <v>xx</v>
      </c>
      <c r="AC390" s="14" t="str">
        <f>IF(R390="xx","xx",(R390-MAX(R$3:R390))/MAX(R$3:R390))</f>
        <v>xx</v>
      </c>
      <c r="AD390" s="14" t="str">
        <f>IF(S390="xx","xx",(S390-MAX(S$3:S390))/MAX(S$3:S390))</f>
        <v>xx</v>
      </c>
    </row>
    <row r="391" spans="1:30" x14ac:dyDescent="0.25">
      <c r="A391" s="8">
        <f t="shared" ca="1" si="61"/>
        <v>1</v>
      </c>
      <c r="B391" s="8">
        <f t="shared" ca="1" si="62"/>
        <v>36</v>
      </c>
      <c r="C391" s="8">
        <f ca="1">(_xlfn.XLOOKUP(RAND(),Turista!E:E,Turista!A:A,,1,1)-5)/5</f>
        <v>-1</v>
      </c>
      <c r="D391" s="8" cm="1">
        <f t="array" aca="1" ref="D391" ca="1">INDEX('Turista x1000'!A$1:A$2000,RANDBETWEEN(1,2000))</f>
        <v>-0.48199999999999998</v>
      </c>
      <c r="L391" s="21">
        <f t="shared" ca="1" si="63"/>
        <v>0</v>
      </c>
      <c r="M391" s="21">
        <f t="shared" ca="1" si="64"/>
        <v>0</v>
      </c>
      <c r="N391" s="21">
        <f t="shared" ca="1" si="65"/>
        <v>0</v>
      </c>
      <c r="O391" s="21">
        <f t="shared" ca="1" si="66"/>
        <v>6.1967763740123844E-120</v>
      </c>
      <c r="P391" s="21" t="str">
        <f t="shared" si="67"/>
        <v>xx</v>
      </c>
      <c r="Q391" s="21" t="str">
        <f t="shared" si="68"/>
        <v>xx</v>
      </c>
      <c r="R391" s="21" t="str">
        <f t="shared" si="69"/>
        <v>xx</v>
      </c>
      <c r="S391" s="21" t="str">
        <f t="shared" si="70"/>
        <v>xx</v>
      </c>
      <c r="W391" s="14">
        <f ca="1">IF(L391="xx","xx",(L391-MAX(L$3:L391))/MAX(L$3:L391))</f>
        <v>-1</v>
      </c>
      <c r="X391" s="14">
        <f ca="1">IF(M391="xx","xx",(M391-MAX(M$3:M391))/MAX(M$3:M391))</f>
        <v>-1</v>
      </c>
      <c r="Y391" s="14">
        <f ca="1">IF(N391="xx","xx",(N391-MAX(N$3:N391))/MAX(N$3:N391))</f>
        <v>-1</v>
      </c>
      <c r="Z391" s="14">
        <f ca="1">IF(O391="xx","xx",(O391-MAX(O$3:O391))/MAX(O$3:O391))</f>
        <v>-1</v>
      </c>
      <c r="AA391" s="14" t="str">
        <f>IF(P391="xx","xx",(P391-MAX(P$3:P391))/MAX(P$3:P391))</f>
        <v>xx</v>
      </c>
      <c r="AB391" s="14" t="str">
        <f>IF(Q391="xx","xx",(Q391-MAX(Q$3:Q391))/MAX(Q$3:Q391))</f>
        <v>xx</v>
      </c>
      <c r="AC391" s="14" t="str">
        <f>IF(R391="xx","xx",(R391-MAX(R$3:R391))/MAX(R$3:R391))</f>
        <v>xx</v>
      </c>
      <c r="AD391" s="14" t="str">
        <f>IF(S391="xx","xx",(S391-MAX(S$3:S391))/MAX(S$3:S391))</f>
        <v>xx</v>
      </c>
    </row>
    <row r="392" spans="1:30" x14ac:dyDescent="0.25">
      <c r="A392" s="8">
        <f t="shared" ca="1" si="61"/>
        <v>1</v>
      </c>
      <c r="B392" s="8">
        <f t="shared" ca="1" si="62"/>
        <v>-1</v>
      </c>
      <c r="C392" s="8">
        <f ca="1">(_xlfn.XLOOKUP(RAND(),Turista!E:E,Turista!A:A,,1,1)-5)/5</f>
        <v>-1</v>
      </c>
      <c r="D392" s="8" cm="1">
        <f t="array" aca="1" ref="D392" ca="1">INDEX('Turista x1000'!A$1:A$2000,RANDBETWEEN(1,2000))</f>
        <v>-0.49</v>
      </c>
      <c r="L392" s="21">
        <f t="shared" ca="1" si="63"/>
        <v>0</v>
      </c>
      <c r="M392" s="21">
        <f t="shared" ca="1" si="64"/>
        <v>0</v>
      </c>
      <c r="N392" s="21">
        <f t="shared" ca="1" si="65"/>
        <v>0</v>
      </c>
      <c r="O392" s="21">
        <f t="shared" ca="1" si="66"/>
        <v>3.2099301617384155E-120</v>
      </c>
      <c r="P392" s="21" t="str">
        <f t="shared" si="67"/>
        <v>xx</v>
      </c>
      <c r="Q392" s="21" t="str">
        <f t="shared" si="68"/>
        <v>xx</v>
      </c>
      <c r="R392" s="21" t="str">
        <f t="shared" si="69"/>
        <v>xx</v>
      </c>
      <c r="S392" s="21" t="str">
        <f t="shared" si="70"/>
        <v>xx</v>
      </c>
      <c r="W392" s="14">
        <f ca="1">IF(L392="xx","xx",(L392-MAX(L$3:L392))/MAX(L$3:L392))</f>
        <v>-1</v>
      </c>
      <c r="X392" s="14">
        <f ca="1">IF(M392="xx","xx",(M392-MAX(M$3:M392))/MAX(M$3:M392))</f>
        <v>-1</v>
      </c>
      <c r="Y392" s="14">
        <f ca="1">IF(N392="xx","xx",(N392-MAX(N$3:N392))/MAX(N$3:N392))</f>
        <v>-1</v>
      </c>
      <c r="Z392" s="14">
        <f ca="1">IF(O392="xx","xx",(O392-MAX(O$3:O392))/MAX(O$3:O392))</f>
        <v>-1</v>
      </c>
      <c r="AA392" s="14" t="str">
        <f>IF(P392="xx","xx",(P392-MAX(P$3:P392))/MAX(P$3:P392))</f>
        <v>xx</v>
      </c>
      <c r="AB392" s="14" t="str">
        <f>IF(Q392="xx","xx",(Q392-MAX(Q$3:Q392))/MAX(Q$3:Q392))</f>
        <v>xx</v>
      </c>
      <c r="AC392" s="14" t="str">
        <f>IF(R392="xx","xx",(R392-MAX(R$3:R392))/MAX(R$3:R392))</f>
        <v>xx</v>
      </c>
      <c r="AD392" s="14" t="str">
        <f>IF(S392="xx","xx",(S392-MAX(S$3:S392))/MAX(S$3:S392))</f>
        <v>xx</v>
      </c>
    </row>
    <row r="393" spans="1:30" x14ac:dyDescent="0.25">
      <c r="A393" s="8">
        <f t="shared" ca="1" si="61"/>
        <v>-1</v>
      </c>
      <c r="B393" s="8">
        <f t="shared" ca="1" si="62"/>
        <v>-1</v>
      </c>
      <c r="C393" s="8">
        <f ca="1">(_xlfn.XLOOKUP(RAND(),Turista!E:E,Turista!A:A,,1,1)-5)/5</f>
        <v>-1</v>
      </c>
      <c r="D393" s="8" cm="1">
        <f t="array" aca="1" ref="D393" ca="1">INDEX('Turista x1000'!A$1:A$2000,RANDBETWEEN(1,2000))</f>
        <v>-0.64700000000000002</v>
      </c>
      <c r="L393" s="21">
        <f t="shared" ca="1" si="63"/>
        <v>0</v>
      </c>
      <c r="M393" s="21">
        <f t="shared" ca="1" si="64"/>
        <v>0</v>
      </c>
      <c r="N393" s="21">
        <f t="shared" ca="1" si="65"/>
        <v>0</v>
      </c>
      <c r="O393" s="21">
        <f t="shared" ca="1" si="66"/>
        <v>1.637064382486592E-120</v>
      </c>
      <c r="P393" s="21" t="str">
        <f t="shared" si="67"/>
        <v>xx</v>
      </c>
      <c r="Q393" s="21" t="str">
        <f t="shared" si="68"/>
        <v>xx</v>
      </c>
      <c r="R393" s="21" t="str">
        <f t="shared" si="69"/>
        <v>xx</v>
      </c>
      <c r="S393" s="21" t="str">
        <f t="shared" si="70"/>
        <v>xx</v>
      </c>
      <c r="W393" s="14">
        <f ca="1">IF(L393="xx","xx",(L393-MAX(L$3:L393))/MAX(L$3:L393))</f>
        <v>-1</v>
      </c>
      <c r="X393" s="14">
        <f ca="1">IF(M393="xx","xx",(M393-MAX(M$3:M393))/MAX(M$3:M393))</f>
        <v>-1</v>
      </c>
      <c r="Y393" s="14">
        <f ca="1">IF(N393="xx","xx",(N393-MAX(N$3:N393))/MAX(N$3:N393))</f>
        <v>-1</v>
      </c>
      <c r="Z393" s="14">
        <f ca="1">IF(O393="xx","xx",(O393-MAX(O$3:O393))/MAX(O$3:O393))</f>
        <v>-1</v>
      </c>
      <c r="AA393" s="14" t="str">
        <f>IF(P393="xx","xx",(P393-MAX(P$3:P393))/MAX(P$3:P393))</f>
        <v>xx</v>
      </c>
      <c r="AB393" s="14" t="str">
        <f>IF(Q393="xx","xx",(Q393-MAX(Q$3:Q393))/MAX(Q$3:Q393))</f>
        <v>xx</v>
      </c>
      <c r="AC393" s="14" t="str">
        <f>IF(R393="xx","xx",(R393-MAX(R$3:R393))/MAX(R$3:R393))</f>
        <v>xx</v>
      </c>
      <c r="AD393" s="14" t="str">
        <f>IF(S393="xx","xx",(S393-MAX(S$3:S393))/MAX(S$3:S393))</f>
        <v>xx</v>
      </c>
    </row>
    <row r="394" spans="1:30" x14ac:dyDescent="0.25">
      <c r="A394" s="8">
        <f t="shared" ca="1" si="61"/>
        <v>1</v>
      </c>
      <c r="B394" s="8">
        <f t="shared" ca="1" si="62"/>
        <v>-1</v>
      </c>
      <c r="C394" s="8">
        <f ca="1">(_xlfn.XLOOKUP(RAND(),Turista!E:E,Turista!A:A,,1,1)-5)/5</f>
        <v>2</v>
      </c>
      <c r="D394" s="8" cm="1">
        <f t="array" aca="1" ref="D394" ca="1">INDEX('Turista x1000'!A$1:A$2000,RANDBETWEEN(1,2000))</f>
        <v>-0.53100000000000003</v>
      </c>
      <c r="L394" s="21">
        <f t="shared" ca="1" si="63"/>
        <v>0</v>
      </c>
      <c r="M394" s="21">
        <f t="shared" ca="1" si="64"/>
        <v>0</v>
      </c>
      <c r="N394" s="21">
        <f t="shared" ca="1" si="65"/>
        <v>0</v>
      </c>
      <c r="O394" s="21">
        <f t="shared" ca="1" si="66"/>
        <v>5.7788372701776691E-121</v>
      </c>
      <c r="P394" s="21" t="str">
        <f t="shared" si="67"/>
        <v>xx</v>
      </c>
      <c r="Q394" s="21" t="str">
        <f t="shared" si="68"/>
        <v>xx</v>
      </c>
      <c r="R394" s="21" t="str">
        <f t="shared" si="69"/>
        <v>xx</v>
      </c>
      <c r="S394" s="21" t="str">
        <f t="shared" si="70"/>
        <v>xx</v>
      </c>
      <c r="W394" s="14">
        <f ca="1">IF(L394="xx","xx",(L394-MAX(L$3:L394))/MAX(L$3:L394))</f>
        <v>-1</v>
      </c>
      <c r="X394" s="14">
        <f ca="1">IF(M394="xx","xx",(M394-MAX(M$3:M394))/MAX(M$3:M394))</f>
        <v>-1</v>
      </c>
      <c r="Y394" s="14">
        <f ca="1">IF(N394="xx","xx",(N394-MAX(N$3:N394))/MAX(N$3:N394))</f>
        <v>-1</v>
      </c>
      <c r="Z394" s="14">
        <f ca="1">IF(O394="xx","xx",(O394-MAX(O$3:O394))/MAX(O$3:O394))</f>
        <v>-1</v>
      </c>
      <c r="AA394" s="14" t="str">
        <f>IF(P394="xx","xx",(P394-MAX(P$3:P394))/MAX(P$3:P394))</f>
        <v>xx</v>
      </c>
      <c r="AB394" s="14" t="str">
        <f>IF(Q394="xx","xx",(Q394-MAX(Q$3:Q394))/MAX(Q$3:Q394))</f>
        <v>xx</v>
      </c>
      <c r="AC394" s="14" t="str">
        <f>IF(R394="xx","xx",(R394-MAX(R$3:R394))/MAX(R$3:R394))</f>
        <v>xx</v>
      </c>
      <c r="AD394" s="14" t="str">
        <f>IF(S394="xx","xx",(S394-MAX(S$3:S394))/MAX(S$3:S394))</f>
        <v>xx</v>
      </c>
    </row>
    <row r="395" spans="1:30" x14ac:dyDescent="0.25">
      <c r="A395" s="8">
        <f t="shared" ca="1" si="61"/>
        <v>1</v>
      </c>
      <c r="B395" s="8">
        <f t="shared" ca="1" si="62"/>
        <v>-1</v>
      </c>
      <c r="C395" s="8">
        <f ca="1">(_xlfn.XLOOKUP(RAND(),Turista!E:E,Turista!A:A,,1,1)-5)/5</f>
        <v>-1</v>
      </c>
      <c r="D395" s="8" cm="1">
        <f t="array" aca="1" ref="D395" ca="1">INDEX('Turista x1000'!A$1:A$2000,RANDBETWEEN(1,2000))</f>
        <v>-0.20499999999999999</v>
      </c>
      <c r="L395" s="21">
        <f t="shared" ca="1" si="63"/>
        <v>0</v>
      </c>
      <c r="M395" s="21">
        <f t="shared" ca="1" si="64"/>
        <v>0</v>
      </c>
      <c r="N395" s="21">
        <f t="shared" ca="1" si="65"/>
        <v>0</v>
      </c>
      <c r="O395" s="21">
        <f t="shared" ca="1" si="66"/>
        <v>2.7102746797133264E-121</v>
      </c>
      <c r="P395" s="21" t="str">
        <f t="shared" si="67"/>
        <v>xx</v>
      </c>
      <c r="Q395" s="21" t="str">
        <f t="shared" si="68"/>
        <v>xx</v>
      </c>
      <c r="R395" s="21" t="str">
        <f t="shared" si="69"/>
        <v>xx</v>
      </c>
      <c r="S395" s="21" t="str">
        <f t="shared" si="70"/>
        <v>xx</v>
      </c>
      <c r="W395" s="14">
        <f ca="1">IF(L395="xx","xx",(L395-MAX(L$3:L395))/MAX(L$3:L395))</f>
        <v>-1</v>
      </c>
      <c r="X395" s="14">
        <f ca="1">IF(M395="xx","xx",(M395-MAX(M$3:M395))/MAX(M$3:M395))</f>
        <v>-1</v>
      </c>
      <c r="Y395" s="14">
        <f ca="1">IF(N395="xx","xx",(N395-MAX(N$3:N395))/MAX(N$3:N395))</f>
        <v>-1</v>
      </c>
      <c r="Z395" s="14">
        <f ca="1">IF(O395="xx","xx",(O395-MAX(O$3:O395))/MAX(O$3:O395))</f>
        <v>-1</v>
      </c>
      <c r="AA395" s="14" t="str">
        <f>IF(P395="xx","xx",(P395-MAX(P$3:P395))/MAX(P$3:P395))</f>
        <v>xx</v>
      </c>
      <c r="AB395" s="14" t="str">
        <f>IF(Q395="xx","xx",(Q395-MAX(Q$3:Q395))/MAX(Q$3:Q395))</f>
        <v>xx</v>
      </c>
      <c r="AC395" s="14" t="str">
        <f>IF(R395="xx","xx",(R395-MAX(R$3:R395))/MAX(R$3:R395))</f>
        <v>xx</v>
      </c>
      <c r="AD395" s="14" t="str">
        <f>IF(S395="xx","xx",(S395-MAX(S$3:S395))/MAX(S$3:S395))</f>
        <v>xx</v>
      </c>
    </row>
    <row r="396" spans="1:30" x14ac:dyDescent="0.25">
      <c r="A396" s="8">
        <f t="shared" ca="1" si="61"/>
        <v>-1</v>
      </c>
      <c r="B396" s="8">
        <f t="shared" ca="1" si="62"/>
        <v>-1</v>
      </c>
      <c r="C396" s="8">
        <f ca="1">(_xlfn.XLOOKUP(RAND(),Turista!E:E,Turista!A:A,,1,1)-5)/5</f>
        <v>-1</v>
      </c>
      <c r="D396" s="8" cm="1">
        <f t="array" aca="1" ref="D396" ca="1">INDEX('Turista x1000'!A$1:A$2000,RANDBETWEEN(1,2000))</f>
        <v>-0.57399999999999995</v>
      </c>
      <c r="L396" s="21">
        <f t="shared" ca="1" si="63"/>
        <v>0</v>
      </c>
      <c r="M396" s="21">
        <f t="shared" ca="1" si="64"/>
        <v>0</v>
      </c>
      <c r="N396" s="21">
        <f t="shared" ca="1" si="65"/>
        <v>0</v>
      </c>
      <c r="O396" s="21">
        <f t="shared" ca="1" si="66"/>
        <v>2.1546683703720947E-121</v>
      </c>
      <c r="P396" s="21" t="str">
        <f t="shared" si="67"/>
        <v>xx</v>
      </c>
      <c r="Q396" s="21" t="str">
        <f t="shared" si="68"/>
        <v>xx</v>
      </c>
      <c r="R396" s="21" t="str">
        <f t="shared" si="69"/>
        <v>xx</v>
      </c>
      <c r="S396" s="21" t="str">
        <f t="shared" si="70"/>
        <v>xx</v>
      </c>
      <c r="W396" s="14">
        <f ca="1">IF(L396="xx","xx",(L396-MAX(L$3:L396))/MAX(L$3:L396))</f>
        <v>-1</v>
      </c>
      <c r="X396" s="14">
        <f ca="1">IF(M396="xx","xx",(M396-MAX(M$3:M396))/MAX(M$3:M396))</f>
        <v>-1</v>
      </c>
      <c r="Y396" s="14">
        <f ca="1">IF(N396="xx","xx",(N396-MAX(N$3:N396))/MAX(N$3:N396))</f>
        <v>-1</v>
      </c>
      <c r="Z396" s="14">
        <f ca="1">IF(O396="xx","xx",(O396-MAX(O$3:O396))/MAX(O$3:O396))</f>
        <v>-1</v>
      </c>
      <c r="AA396" s="14" t="str">
        <f>IF(P396="xx","xx",(P396-MAX(P$3:P396))/MAX(P$3:P396))</f>
        <v>xx</v>
      </c>
      <c r="AB396" s="14" t="str">
        <f>IF(Q396="xx","xx",(Q396-MAX(Q$3:Q396))/MAX(Q$3:Q396))</f>
        <v>xx</v>
      </c>
      <c r="AC396" s="14" t="str">
        <f>IF(R396="xx","xx",(R396-MAX(R$3:R396))/MAX(R$3:R396))</f>
        <v>xx</v>
      </c>
      <c r="AD396" s="14" t="str">
        <f>IF(S396="xx","xx",(S396-MAX(S$3:S396))/MAX(S$3:S396))</f>
        <v>xx</v>
      </c>
    </row>
    <row r="397" spans="1:30" x14ac:dyDescent="0.25">
      <c r="A397" s="8">
        <f t="shared" ca="1" si="61"/>
        <v>-1</v>
      </c>
      <c r="B397" s="8">
        <f t="shared" ca="1" si="62"/>
        <v>-1</v>
      </c>
      <c r="C397" s="8">
        <f ca="1">(_xlfn.XLOOKUP(RAND(),Turista!E:E,Turista!A:A,,1,1)-5)/5</f>
        <v>-1</v>
      </c>
      <c r="D397" s="8" cm="1">
        <f t="array" aca="1" ref="D397" ca="1">INDEX('Turista x1000'!A$1:A$2000,RANDBETWEEN(1,2000))</f>
        <v>-0.47799999999999998</v>
      </c>
      <c r="L397" s="21">
        <f t="shared" ca="1" si="63"/>
        <v>0</v>
      </c>
      <c r="M397" s="21">
        <f t="shared" ca="1" si="64"/>
        <v>0</v>
      </c>
      <c r="N397" s="21">
        <f t="shared" ca="1" si="65"/>
        <v>0</v>
      </c>
      <c r="O397" s="21">
        <f t="shared" ca="1" si="66"/>
        <v>9.1788872577851247E-122</v>
      </c>
      <c r="P397" s="21" t="str">
        <f t="shared" si="67"/>
        <v>xx</v>
      </c>
      <c r="Q397" s="21" t="str">
        <f t="shared" si="68"/>
        <v>xx</v>
      </c>
      <c r="R397" s="21" t="str">
        <f t="shared" si="69"/>
        <v>xx</v>
      </c>
      <c r="S397" s="21" t="str">
        <f t="shared" si="70"/>
        <v>xx</v>
      </c>
      <c r="W397" s="14">
        <f ca="1">IF(L397="xx","xx",(L397-MAX(L$3:L397))/MAX(L$3:L397))</f>
        <v>-1</v>
      </c>
      <c r="X397" s="14">
        <f ca="1">IF(M397="xx","xx",(M397-MAX(M$3:M397))/MAX(M$3:M397))</f>
        <v>-1</v>
      </c>
      <c r="Y397" s="14">
        <f ca="1">IF(N397="xx","xx",(N397-MAX(N$3:N397))/MAX(N$3:N397))</f>
        <v>-1</v>
      </c>
      <c r="Z397" s="14">
        <f ca="1">IF(O397="xx","xx",(O397-MAX(O$3:O397))/MAX(O$3:O397))</f>
        <v>-1</v>
      </c>
      <c r="AA397" s="14" t="str">
        <f>IF(P397="xx","xx",(P397-MAX(P$3:P397))/MAX(P$3:P397))</f>
        <v>xx</v>
      </c>
      <c r="AB397" s="14" t="str">
        <f>IF(Q397="xx","xx",(Q397-MAX(Q$3:Q397))/MAX(Q$3:Q397))</f>
        <v>xx</v>
      </c>
      <c r="AC397" s="14" t="str">
        <f>IF(R397="xx","xx",(R397-MAX(R$3:R397))/MAX(R$3:R397))</f>
        <v>xx</v>
      </c>
      <c r="AD397" s="14" t="str">
        <f>IF(S397="xx","xx",(S397-MAX(S$3:S397))/MAX(S$3:S397))</f>
        <v>xx</v>
      </c>
    </row>
    <row r="398" spans="1:30" x14ac:dyDescent="0.25">
      <c r="A398" s="8">
        <f t="shared" ca="1" si="61"/>
        <v>1</v>
      </c>
      <c r="B398" s="8">
        <f t="shared" ca="1" si="62"/>
        <v>-1</v>
      </c>
      <c r="C398" s="8">
        <f ca="1">(_xlfn.XLOOKUP(RAND(),Turista!E:E,Turista!A:A,,1,1)-5)/5</f>
        <v>-1</v>
      </c>
      <c r="D398" s="8" cm="1">
        <f t="array" aca="1" ref="D398" ca="1">INDEX('Turista x1000'!A$1:A$2000,RANDBETWEEN(1,2000))</f>
        <v>-0.51200000000000001</v>
      </c>
      <c r="L398" s="21">
        <f t="shared" ca="1" si="63"/>
        <v>0</v>
      </c>
      <c r="M398" s="21">
        <f t="shared" ca="1" si="64"/>
        <v>0</v>
      </c>
      <c r="N398" s="21">
        <f t="shared" ca="1" si="65"/>
        <v>0</v>
      </c>
      <c r="O398" s="21">
        <f t="shared" ca="1" si="66"/>
        <v>4.791379148563835E-122</v>
      </c>
      <c r="P398" s="21" t="str">
        <f t="shared" si="67"/>
        <v>xx</v>
      </c>
      <c r="Q398" s="21" t="str">
        <f t="shared" si="68"/>
        <v>xx</v>
      </c>
      <c r="R398" s="21" t="str">
        <f t="shared" si="69"/>
        <v>xx</v>
      </c>
      <c r="S398" s="21" t="str">
        <f t="shared" si="70"/>
        <v>xx</v>
      </c>
      <c r="W398" s="14">
        <f ca="1">IF(L398="xx","xx",(L398-MAX(L$3:L398))/MAX(L$3:L398))</f>
        <v>-1</v>
      </c>
      <c r="X398" s="14">
        <f ca="1">IF(M398="xx","xx",(M398-MAX(M$3:M398))/MAX(M$3:M398))</f>
        <v>-1</v>
      </c>
      <c r="Y398" s="14">
        <f ca="1">IF(N398="xx","xx",(N398-MAX(N$3:N398))/MAX(N$3:N398))</f>
        <v>-1</v>
      </c>
      <c r="Z398" s="14">
        <f ca="1">IF(O398="xx","xx",(O398-MAX(O$3:O398))/MAX(O$3:O398))</f>
        <v>-1</v>
      </c>
      <c r="AA398" s="14" t="str">
        <f>IF(P398="xx","xx",(P398-MAX(P$3:P398))/MAX(P$3:P398))</f>
        <v>xx</v>
      </c>
      <c r="AB398" s="14" t="str">
        <f>IF(Q398="xx","xx",(Q398-MAX(Q$3:Q398))/MAX(Q$3:Q398))</f>
        <v>xx</v>
      </c>
      <c r="AC398" s="14" t="str">
        <f>IF(R398="xx","xx",(R398-MAX(R$3:R398))/MAX(R$3:R398))</f>
        <v>xx</v>
      </c>
      <c r="AD398" s="14" t="str">
        <f>IF(S398="xx","xx",(S398-MAX(S$3:S398))/MAX(S$3:S398))</f>
        <v>xx</v>
      </c>
    </row>
    <row r="399" spans="1:30" x14ac:dyDescent="0.25">
      <c r="A399" s="8">
        <f t="shared" ca="1" si="61"/>
        <v>-1</v>
      </c>
      <c r="B399" s="8">
        <f t="shared" ca="1" si="62"/>
        <v>-1</v>
      </c>
      <c r="C399" s="8">
        <f ca="1">(_xlfn.XLOOKUP(RAND(),Turista!E:E,Turista!A:A,,1,1)-5)/5</f>
        <v>-1</v>
      </c>
      <c r="D399" s="8" cm="1">
        <f t="array" aca="1" ref="D399" ca="1">INDEX('Turista x1000'!A$1:A$2000,RANDBETWEEN(1,2000))</f>
        <v>-0.52900000000000003</v>
      </c>
      <c r="L399" s="21">
        <f t="shared" ca="1" si="63"/>
        <v>0</v>
      </c>
      <c r="M399" s="21">
        <f t="shared" ca="1" si="64"/>
        <v>0</v>
      </c>
      <c r="N399" s="21">
        <f t="shared" ca="1" si="65"/>
        <v>0</v>
      </c>
      <c r="O399" s="21">
        <f t="shared" ca="1" si="66"/>
        <v>2.3381930244991515E-122</v>
      </c>
      <c r="P399" s="21" t="str">
        <f t="shared" si="67"/>
        <v>xx</v>
      </c>
      <c r="Q399" s="21" t="str">
        <f t="shared" si="68"/>
        <v>xx</v>
      </c>
      <c r="R399" s="21" t="str">
        <f t="shared" si="69"/>
        <v>xx</v>
      </c>
      <c r="S399" s="21" t="str">
        <f t="shared" si="70"/>
        <v>xx</v>
      </c>
      <c r="W399" s="14">
        <f ca="1">IF(L399="xx","xx",(L399-MAX(L$3:L399))/MAX(L$3:L399))</f>
        <v>-1</v>
      </c>
      <c r="X399" s="14">
        <f ca="1">IF(M399="xx","xx",(M399-MAX(M$3:M399))/MAX(M$3:M399))</f>
        <v>-1</v>
      </c>
      <c r="Y399" s="14">
        <f ca="1">IF(N399="xx","xx",(N399-MAX(N$3:N399))/MAX(N$3:N399))</f>
        <v>-1</v>
      </c>
      <c r="Z399" s="14">
        <f ca="1">IF(O399="xx","xx",(O399-MAX(O$3:O399))/MAX(O$3:O399))</f>
        <v>-1</v>
      </c>
      <c r="AA399" s="14" t="str">
        <f>IF(P399="xx","xx",(P399-MAX(P$3:P399))/MAX(P$3:P399))</f>
        <v>xx</v>
      </c>
      <c r="AB399" s="14" t="str">
        <f>IF(Q399="xx","xx",(Q399-MAX(Q$3:Q399))/MAX(Q$3:Q399))</f>
        <v>xx</v>
      </c>
      <c r="AC399" s="14" t="str">
        <f>IF(R399="xx","xx",(R399-MAX(R$3:R399))/MAX(R$3:R399))</f>
        <v>xx</v>
      </c>
      <c r="AD399" s="14" t="str">
        <f>IF(S399="xx","xx",(S399-MAX(S$3:S399))/MAX(S$3:S399))</f>
        <v>xx</v>
      </c>
    </row>
    <row r="400" spans="1:30" x14ac:dyDescent="0.25">
      <c r="A400" s="8">
        <f t="shared" ca="1" si="61"/>
        <v>1</v>
      </c>
      <c r="B400" s="8">
        <f t="shared" ca="1" si="62"/>
        <v>-1</v>
      </c>
      <c r="C400" s="8">
        <f ca="1">(_xlfn.XLOOKUP(RAND(),Turista!E:E,Turista!A:A,,1,1)-5)/5</f>
        <v>1</v>
      </c>
      <c r="D400" s="8" cm="1">
        <f t="array" aca="1" ref="D400" ca="1">INDEX('Turista x1000'!A$1:A$2000,RANDBETWEEN(1,2000))</f>
        <v>-0.52700000000000002</v>
      </c>
      <c r="L400" s="21">
        <f t="shared" ca="1" si="63"/>
        <v>0</v>
      </c>
      <c r="M400" s="21">
        <f t="shared" ca="1" si="64"/>
        <v>0</v>
      </c>
      <c r="N400" s="21">
        <f t="shared" ca="1" si="65"/>
        <v>0</v>
      </c>
      <c r="O400" s="21">
        <f t="shared" ca="1" si="66"/>
        <v>1.1012889145391002E-122</v>
      </c>
      <c r="P400" s="21" t="str">
        <f t="shared" si="67"/>
        <v>xx</v>
      </c>
      <c r="Q400" s="21" t="str">
        <f t="shared" si="68"/>
        <v>xx</v>
      </c>
      <c r="R400" s="21" t="str">
        <f t="shared" si="69"/>
        <v>xx</v>
      </c>
      <c r="S400" s="21" t="str">
        <f t="shared" si="70"/>
        <v>xx</v>
      </c>
      <c r="W400" s="14">
        <f ca="1">IF(L400="xx","xx",(L400-MAX(L$3:L400))/MAX(L$3:L400))</f>
        <v>-1</v>
      </c>
      <c r="X400" s="14">
        <f ca="1">IF(M400="xx","xx",(M400-MAX(M$3:M400))/MAX(M$3:M400))</f>
        <v>-1</v>
      </c>
      <c r="Y400" s="14">
        <f ca="1">IF(N400="xx","xx",(N400-MAX(N$3:N400))/MAX(N$3:N400))</f>
        <v>-1</v>
      </c>
      <c r="Z400" s="14">
        <f ca="1">IF(O400="xx","xx",(O400-MAX(O$3:O400))/MAX(O$3:O400))</f>
        <v>-1</v>
      </c>
      <c r="AA400" s="14" t="str">
        <f>IF(P400="xx","xx",(P400-MAX(P$3:P400))/MAX(P$3:P400))</f>
        <v>xx</v>
      </c>
      <c r="AB400" s="14" t="str">
        <f>IF(Q400="xx","xx",(Q400-MAX(Q$3:Q400))/MAX(Q$3:Q400))</f>
        <v>xx</v>
      </c>
      <c r="AC400" s="14" t="str">
        <f>IF(R400="xx","xx",(R400-MAX(R$3:R400))/MAX(R$3:R400))</f>
        <v>xx</v>
      </c>
      <c r="AD400" s="14" t="str">
        <f>IF(S400="xx","xx",(S400-MAX(S$3:S400))/MAX(S$3:S400))</f>
        <v>xx</v>
      </c>
    </row>
    <row r="401" spans="1:30" x14ac:dyDescent="0.25">
      <c r="A401" s="8">
        <f t="shared" ca="1" si="61"/>
        <v>1</v>
      </c>
      <c r="B401" s="8">
        <f t="shared" ca="1" si="62"/>
        <v>-1</v>
      </c>
      <c r="C401" s="8">
        <f ca="1">(_xlfn.XLOOKUP(RAND(),Turista!E:E,Turista!A:A,,1,1)-5)/5</f>
        <v>-1</v>
      </c>
      <c r="D401" s="8" cm="1">
        <f t="array" aca="1" ref="D401" ca="1">INDEX('Turista x1000'!A$1:A$2000,RANDBETWEEN(1,2000))</f>
        <v>-0.497</v>
      </c>
      <c r="L401" s="21">
        <f t="shared" ca="1" si="63"/>
        <v>0</v>
      </c>
      <c r="M401" s="21">
        <f t="shared" ca="1" si="64"/>
        <v>0</v>
      </c>
      <c r="N401" s="21">
        <f t="shared" ca="1" si="65"/>
        <v>0</v>
      </c>
      <c r="O401" s="21">
        <f t="shared" ca="1" si="66"/>
        <v>5.209096565769944E-123</v>
      </c>
      <c r="P401" s="21" t="str">
        <f t="shared" si="67"/>
        <v>xx</v>
      </c>
      <c r="Q401" s="21" t="str">
        <f t="shared" si="68"/>
        <v>xx</v>
      </c>
      <c r="R401" s="21" t="str">
        <f t="shared" si="69"/>
        <v>xx</v>
      </c>
      <c r="S401" s="21" t="str">
        <f t="shared" si="70"/>
        <v>xx</v>
      </c>
      <c r="W401" s="14">
        <f ca="1">IF(L401="xx","xx",(L401-MAX(L$3:L401))/MAX(L$3:L401))</f>
        <v>-1</v>
      </c>
      <c r="X401" s="14">
        <f ca="1">IF(M401="xx","xx",(M401-MAX(M$3:M401))/MAX(M$3:M401))</f>
        <v>-1</v>
      </c>
      <c r="Y401" s="14">
        <f ca="1">IF(N401="xx","xx",(N401-MAX(N$3:N401))/MAX(N$3:N401))</f>
        <v>-1</v>
      </c>
      <c r="Z401" s="14">
        <f ca="1">IF(O401="xx","xx",(O401-MAX(O$3:O401))/MAX(O$3:O401))</f>
        <v>-1</v>
      </c>
      <c r="AA401" s="14" t="str">
        <f>IF(P401="xx","xx",(P401-MAX(P$3:P401))/MAX(P$3:P401))</f>
        <v>xx</v>
      </c>
      <c r="AB401" s="14" t="str">
        <f>IF(Q401="xx","xx",(Q401-MAX(Q$3:Q401))/MAX(Q$3:Q401))</f>
        <v>xx</v>
      </c>
      <c r="AC401" s="14" t="str">
        <f>IF(R401="xx","xx",(R401-MAX(R$3:R401))/MAX(R$3:R401))</f>
        <v>xx</v>
      </c>
      <c r="AD401" s="14" t="str">
        <f>IF(S401="xx","xx",(S401-MAX(S$3:S401))/MAX(S$3:S401))</f>
        <v>xx</v>
      </c>
    </row>
    <row r="402" spans="1:30" x14ac:dyDescent="0.25">
      <c r="A402" s="8">
        <f t="shared" ca="1" si="61"/>
        <v>1</v>
      </c>
      <c r="B402" s="8">
        <f t="shared" ca="1" si="62"/>
        <v>-1</v>
      </c>
      <c r="C402" s="8">
        <f ca="1">(_xlfn.XLOOKUP(RAND(),Turista!E:E,Turista!A:A,,1,1)-5)/5</f>
        <v>-1</v>
      </c>
      <c r="D402" s="8" cm="1">
        <f t="array" aca="1" ref="D402" ca="1">INDEX('Turista x1000'!A$1:A$2000,RANDBETWEEN(1,2000))</f>
        <v>-0.53</v>
      </c>
      <c r="L402" s="21">
        <f t="shared" ca="1" si="63"/>
        <v>0</v>
      </c>
      <c r="M402" s="21">
        <f t="shared" ca="1" si="64"/>
        <v>0</v>
      </c>
      <c r="N402" s="21">
        <f t="shared" ca="1" si="65"/>
        <v>0</v>
      </c>
      <c r="O402" s="21">
        <f t="shared" ca="1" si="66"/>
        <v>2.6201755725822818E-123</v>
      </c>
      <c r="P402" s="21" t="str">
        <f t="shared" si="67"/>
        <v>xx</v>
      </c>
      <c r="Q402" s="21" t="str">
        <f t="shared" si="68"/>
        <v>xx</v>
      </c>
      <c r="R402" s="21" t="str">
        <f t="shared" si="69"/>
        <v>xx</v>
      </c>
      <c r="S402" s="21" t="str">
        <f t="shared" si="70"/>
        <v>xx</v>
      </c>
      <c r="W402" s="14">
        <f ca="1">IF(L402="xx","xx",(L402-MAX(L$3:L402))/MAX(L$3:L402))</f>
        <v>-1</v>
      </c>
      <c r="X402" s="14">
        <f ca="1">IF(M402="xx","xx",(M402-MAX(M$3:M402))/MAX(M$3:M402))</f>
        <v>-1</v>
      </c>
      <c r="Y402" s="14">
        <f ca="1">IF(N402="xx","xx",(N402-MAX(N$3:N402))/MAX(N$3:N402))</f>
        <v>-1</v>
      </c>
      <c r="Z402" s="14">
        <f ca="1">IF(O402="xx","xx",(O402-MAX(O$3:O402))/MAX(O$3:O402))</f>
        <v>-1</v>
      </c>
      <c r="AA402" s="14" t="str">
        <f>IF(P402="xx","xx",(P402-MAX(P$3:P402))/MAX(P$3:P402))</f>
        <v>xx</v>
      </c>
      <c r="AB402" s="14" t="str">
        <f>IF(Q402="xx","xx",(Q402-MAX(Q$3:Q402))/MAX(Q$3:Q402))</f>
        <v>xx</v>
      </c>
      <c r="AC402" s="14" t="str">
        <f>IF(R402="xx","xx",(R402-MAX(R$3:R402))/MAX(R$3:R402))</f>
        <v>xx</v>
      </c>
      <c r="AD402" s="14" t="str">
        <f>IF(S402="xx","xx",(S402-MAX(S$3:S402))/MAX(S$3:S402))</f>
        <v>xx</v>
      </c>
    </row>
    <row r="403" spans="1:30" x14ac:dyDescent="0.25">
      <c r="A403" s="8">
        <f t="shared" ca="1" si="61"/>
        <v>-1</v>
      </c>
      <c r="B403" s="8">
        <f t="shared" ca="1" si="62"/>
        <v>-1</v>
      </c>
      <c r="C403" s="8">
        <f ca="1">(_xlfn.XLOOKUP(RAND(),Turista!E:E,Turista!A:A,,1,1)-5)/5</f>
        <v>-1</v>
      </c>
      <c r="D403" s="8" cm="1">
        <f t="array" aca="1" ref="D403" ca="1">INDEX('Turista x1000'!A$1:A$2000,RANDBETWEEN(1,2000))</f>
        <v>-0.63500000000000001</v>
      </c>
      <c r="L403" s="21">
        <f t="shared" ca="1" si="63"/>
        <v>0</v>
      </c>
      <c r="M403" s="21">
        <f t="shared" ca="1" si="64"/>
        <v>0</v>
      </c>
      <c r="N403" s="21">
        <f t="shared" ca="1" si="65"/>
        <v>0</v>
      </c>
      <c r="O403" s="21">
        <f t="shared" ca="1" si="66"/>
        <v>1.2314825191136724E-123</v>
      </c>
      <c r="P403" s="21" t="str">
        <f t="shared" si="67"/>
        <v>xx</v>
      </c>
      <c r="Q403" s="21" t="str">
        <f t="shared" si="68"/>
        <v>xx</v>
      </c>
      <c r="R403" s="21" t="str">
        <f t="shared" si="69"/>
        <v>xx</v>
      </c>
      <c r="S403" s="21" t="str">
        <f t="shared" si="70"/>
        <v>xx</v>
      </c>
      <c r="W403" s="14">
        <f ca="1">IF(L403="xx","xx",(L403-MAX(L$3:L403))/MAX(L$3:L403))</f>
        <v>-1</v>
      </c>
      <c r="X403" s="14">
        <f ca="1">IF(M403="xx","xx",(M403-MAX(M$3:M403))/MAX(M$3:M403))</f>
        <v>-1</v>
      </c>
      <c r="Y403" s="14">
        <f ca="1">IF(N403="xx","xx",(N403-MAX(N$3:N403))/MAX(N$3:N403))</f>
        <v>-1</v>
      </c>
      <c r="Z403" s="14">
        <f ca="1">IF(O403="xx","xx",(O403-MAX(O$3:O403))/MAX(O$3:O403))</f>
        <v>-1</v>
      </c>
      <c r="AA403" s="14" t="str">
        <f>IF(P403="xx","xx",(P403-MAX(P$3:P403))/MAX(P$3:P403))</f>
        <v>xx</v>
      </c>
      <c r="AB403" s="14" t="str">
        <f>IF(Q403="xx","xx",(Q403-MAX(Q$3:Q403))/MAX(Q$3:Q403))</f>
        <v>xx</v>
      </c>
      <c r="AC403" s="14" t="str">
        <f>IF(R403="xx","xx",(R403-MAX(R$3:R403))/MAX(R$3:R403))</f>
        <v>xx</v>
      </c>
      <c r="AD403" s="14" t="str">
        <f>IF(S403="xx","xx",(S403-MAX(S$3:S403))/MAX(S$3:S403))</f>
        <v>xx</v>
      </c>
    </row>
    <row r="404" spans="1:30" x14ac:dyDescent="0.25">
      <c r="A404" s="8">
        <f t="shared" ca="1" si="61"/>
        <v>1</v>
      </c>
      <c r="B404" s="8">
        <f t="shared" ca="1" si="62"/>
        <v>36</v>
      </c>
      <c r="C404" s="8">
        <f ca="1">(_xlfn.XLOOKUP(RAND(),Turista!E:E,Turista!A:A,,1,1)-5)/5</f>
        <v>-1</v>
      </c>
      <c r="D404" s="8" cm="1">
        <f t="array" aca="1" ref="D404" ca="1">INDEX('Turista x1000'!A$1:A$2000,RANDBETWEEN(1,2000))</f>
        <v>-0.47</v>
      </c>
      <c r="L404" s="21">
        <f t="shared" ca="1" si="63"/>
        <v>0</v>
      </c>
      <c r="M404" s="21">
        <f t="shared" ca="1" si="64"/>
        <v>0</v>
      </c>
      <c r="N404" s="21">
        <f t="shared" ca="1" si="65"/>
        <v>0</v>
      </c>
      <c r="O404" s="21">
        <f t="shared" ca="1" si="66"/>
        <v>4.4949111947649043E-124</v>
      </c>
      <c r="P404" s="21" t="str">
        <f t="shared" si="67"/>
        <v>xx</v>
      </c>
      <c r="Q404" s="21" t="str">
        <f t="shared" si="68"/>
        <v>xx</v>
      </c>
      <c r="R404" s="21" t="str">
        <f t="shared" si="69"/>
        <v>xx</v>
      </c>
      <c r="S404" s="21" t="str">
        <f t="shared" si="70"/>
        <v>xx</v>
      </c>
      <c r="W404" s="14">
        <f ca="1">IF(L404="xx","xx",(L404-MAX(L$3:L404))/MAX(L$3:L404))</f>
        <v>-1</v>
      </c>
      <c r="X404" s="14">
        <f ca="1">IF(M404="xx","xx",(M404-MAX(M$3:M404))/MAX(M$3:M404))</f>
        <v>-1</v>
      </c>
      <c r="Y404" s="14">
        <f ca="1">IF(N404="xx","xx",(N404-MAX(N$3:N404))/MAX(N$3:N404))</f>
        <v>-1</v>
      </c>
      <c r="Z404" s="14">
        <f ca="1">IF(O404="xx","xx",(O404-MAX(O$3:O404))/MAX(O$3:O404))</f>
        <v>-1</v>
      </c>
      <c r="AA404" s="14" t="str">
        <f>IF(P404="xx","xx",(P404-MAX(P$3:P404))/MAX(P$3:P404))</f>
        <v>xx</v>
      </c>
      <c r="AB404" s="14" t="str">
        <f>IF(Q404="xx","xx",(Q404-MAX(Q$3:Q404))/MAX(Q$3:Q404))</f>
        <v>xx</v>
      </c>
      <c r="AC404" s="14" t="str">
        <f>IF(R404="xx","xx",(R404-MAX(R$3:R404))/MAX(R$3:R404))</f>
        <v>xx</v>
      </c>
      <c r="AD404" s="14" t="str">
        <f>IF(S404="xx","xx",(S404-MAX(S$3:S404))/MAX(S$3:S404))</f>
        <v>xx</v>
      </c>
    </row>
    <row r="405" spans="1:30" x14ac:dyDescent="0.25">
      <c r="A405" s="8">
        <f t="shared" ca="1" si="61"/>
        <v>1</v>
      </c>
      <c r="B405" s="8">
        <f t="shared" ca="1" si="62"/>
        <v>-1</v>
      </c>
      <c r="C405" s="8">
        <f ca="1">(_xlfn.XLOOKUP(RAND(),Turista!E:E,Turista!A:A,,1,1)-5)/5</f>
        <v>-1</v>
      </c>
      <c r="D405" s="8" cm="1">
        <f t="array" aca="1" ref="D405" ca="1">INDEX('Turista x1000'!A$1:A$2000,RANDBETWEEN(1,2000))</f>
        <v>-0.48099999999999998</v>
      </c>
      <c r="L405" s="21">
        <f t="shared" ca="1" si="63"/>
        <v>0</v>
      </c>
      <c r="M405" s="21">
        <f t="shared" ca="1" si="64"/>
        <v>0</v>
      </c>
      <c r="N405" s="21">
        <f t="shared" ca="1" si="65"/>
        <v>0</v>
      </c>
      <c r="O405" s="21">
        <f t="shared" ca="1" si="66"/>
        <v>2.3823029332253994E-124</v>
      </c>
      <c r="P405" s="21" t="str">
        <f t="shared" si="67"/>
        <v>xx</v>
      </c>
      <c r="Q405" s="21" t="str">
        <f t="shared" si="68"/>
        <v>xx</v>
      </c>
      <c r="R405" s="21" t="str">
        <f t="shared" si="69"/>
        <v>xx</v>
      </c>
      <c r="S405" s="21" t="str">
        <f t="shared" si="70"/>
        <v>xx</v>
      </c>
      <c r="W405" s="14">
        <f ca="1">IF(L405="xx","xx",(L405-MAX(L$3:L405))/MAX(L$3:L405))</f>
        <v>-1</v>
      </c>
      <c r="X405" s="14">
        <f ca="1">IF(M405="xx","xx",(M405-MAX(M$3:M405))/MAX(M$3:M405))</f>
        <v>-1</v>
      </c>
      <c r="Y405" s="14">
        <f ca="1">IF(N405="xx","xx",(N405-MAX(N$3:N405))/MAX(N$3:N405))</f>
        <v>-1</v>
      </c>
      <c r="Z405" s="14">
        <f ca="1">IF(O405="xx","xx",(O405-MAX(O$3:O405))/MAX(O$3:O405))</f>
        <v>-1</v>
      </c>
      <c r="AA405" s="14" t="str">
        <f>IF(P405="xx","xx",(P405-MAX(P$3:P405))/MAX(P$3:P405))</f>
        <v>xx</v>
      </c>
      <c r="AB405" s="14" t="str">
        <f>IF(Q405="xx","xx",(Q405-MAX(Q$3:Q405))/MAX(Q$3:Q405))</f>
        <v>xx</v>
      </c>
      <c r="AC405" s="14" t="str">
        <f>IF(R405="xx","xx",(R405-MAX(R$3:R405))/MAX(R$3:R405))</f>
        <v>xx</v>
      </c>
      <c r="AD405" s="14" t="str">
        <f>IF(S405="xx","xx",(S405-MAX(S$3:S405))/MAX(S$3:S405))</f>
        <v>xx</v>
      </c>
    </row>
    <row r="406" spans="1:30" x14ac:dyDescent="0.25">
      <c r="A406" s="8">
        <f t="shared" ca="1" si="61"/>
        <v>-1</v>
      </c>
      <c r="B406" s="8">
        <f t="shared" ca="1" si="62"/>
        <v>-1</v>
      </c>
      <c r="C406" s="8">
        <f ca="1">(_xlfn.XLOOKUP(RAND(),Turista!E:E,Turista!A:A,,1,1)-5)/5</f>
        <v>-1</v>
      </c>
      <c r="D406" s="8" cm="1">
        <f t="array" aca="1" ref="D406" ca="1">INDEX('Turista x1000'!A$1:A$2000,RANDBETWEEN(1,2000))</f>
        <v>-0.441</v>
      </c>
      <c r="L406" s="21">
        <f t="shared" ca="1" si="63"/>
        <v>0</v>
      </c>
      <c r="M406" s="21">
        <f t="shared" ca="1" si="64"/>
        <v>0</v>
      </c>
      <c r="N406" s="21">
        <f t="shared" ca="1" si="65"/>
        <v>0</v>
      </c>
      <c r="O406" s="21">
        <f t="shared" ca="1" si="66"/>
        <v>1.2364152223439823E-124</v>
      </c>
      <c r="P406" s="21" t="str">
        <f t="shared" si="67"/>
        <v>xx</v>
      </c>
      <c r="Q406" s="21" t="str">
        <f t="shared" si="68"/>
        <v>xx</v>
      </c>
      <c r="R406" s="21" t="str">
        <f t="shared" si="69"/>
        <v>xx</v>
      </c>
      <c r="S406" s="21" t="str">
        <f t="shared" si="70"/>
        <v>xx</v>
      </c>
      <c r="W406" s="14">
        <f ca="1">IF(L406="xx","xx",(L406-MAX(L$3:L406))/MAX(L$3:L406))</f>
        <v>-1</v>
      </c>
      <c r="X406" s="14">
        <f ca="1">IF(M406="xx","xx",(M406-MAX(M$3:M406))/MAX(M$3:M406))</f>
        <v>-1</v>
      </c>
      <c r="Y406" s="14">
        <f ca="1">IF(N406="xx","xx",(N406-MAX(N$3:N406))/MAX(N$3:N406))</f>
        <v>-1</v>
      </c>
      <c r="Z406" s="14">
        <f ca="1">IF(O406="xx","xx",(O406-MAX(O$3:O406))/MAX(O$3:O406))</f>
        <v>-1</v>
      </c>
      <c r="AA406" s="14" t="str">
        <f>IF(P406="xx","xx",(P406-MAX(P$3:P406))/MAX(P$3:P406))</f>
        <v>xx</v>
      </c>
      <c r="AB406" s="14" t="str">
        <f>IF(Q406="xx","xx",(Q406-MAX(Q$3:Q406))/MAX(Q$3:Q406))</f>
        <v>xx</v>
      </c>
      <c r="AC406" s="14" t="str">
        <f>IF(R406="xx","xx",(R406-MAX(R$3:R406))/MAX(R$3:R406))</f>
        <v>xx</v>
      </c>
      <c r="AD406" s="14" t="str">
        <f>IF(S406="xx","xx",(S406-MAX(S$3:S406))/MAX(S$3:S406))</f>
        <v>xx</v>
      </c>
    </row>
    <row r="407" spans="1:30" x14ac:dyDescent="0.25">
      <c r="A407" s="8">
        <f t="shared" ca="1" si="61"/>
        <v>1</v>
      </c>
      <c r="B407" s="8">
        <f t="shared" ca="1" si="62"/>
        <v>-1</v>
      </c>
      <c r="C407" s="8">
        <f ca="1">(_xlfn.XLOOKUP(RAND(),Turista!E:E,Turista!A:A,,1,1)-5)/5</f>
        <v>-1</v>
      </c>
      <c r="D407" s="8" cm="1">
        <f t="array" aca="1" ref="D407" ca="1">INDEX('Turista x1000'!A$1:A$2000,RANDBETWEEN(1,2000))</f>
        <v>-0.59899999999999998</v>
      </c>
      <c r="L407" s="21">
        <f t="shared" ca="1" si="63"/>
        <v>0</v>
      </c>
      <c r="M407" s="21">
        <f t="shared" ca="1" si="64"/>
        <v>0</v>
      </c>
      <c r="N407" s="21">
        <f t="shared" ca="1" si="65"/>
        <v>0</v>
      </c>
      <c r="O407" s="21">
        <f t="shared" ca="1" si="66"/>
        <v>6.9115610929028607E-125</v>
      </c>
      <c r="P407" s="21" t="str">
        <f t="shared" si="67"/>
        <v>xx</v>
      </c>
      <c r="Q407" s="21" t="str">
        <f t="shared" si="68"/>
        <v>xx</v>
      </c>
      <c r="R407" s="21" t="str">
        <f t="shared" si="69"/>
        <v>xx</v>
      </c>
      <c r="S407" s="21" t="str">
        <f t="shared" si="70"/>
        <v>xx</v>
      </c>
      <c r="W407" s="14">
        <f ca="1">IF(L407="xx","xx",(L407-MAX(L$3:L407))/MAX(L$3:L407))</f>
        <v>-1</v>
      </c>
      <c r="X407" s="14">
        <f ca="1">IF(M407="xx","xx",(M407-MAX(M$3:M407))/MAX(M$3:M407))</f>
        <v>-1</v>
      </c>
      <c r="Y407" s="14">
        <f ca="1">IF(N407="xx","xx",(N407-MAX(N$3:N407))/MAX(N$3:N407))</f>
        <v>-1</v>
      </c>
      <c r="Z407" s="14">
        <f ca="1">IF(O407="xx","xx",(O407-MAX(O$3:O407))/MAX(O$3:O407))</f>
        <v>-1</v>
      </c>
      <c r="AA407" s="14" t="str">
        <f>IF(P407="xx","xx",(P407-MAX(P$3:P407))/MAX(P$3:P407))</f>
        <v>xx</v>
      </c>
      <c r="AB407" s="14" t="str">
        <f>IF(Q407="xx","xx",(Q407-MAX(Q$3:Q407))/MAX(Q$3:Q407))</f>
        <v>xx</v>
      </c>
      <c r="AC407" s="14" t="str">
        <f>IF(R407="xx","xx",(R407-MAX(R$3:R407))/MAX(R$3:R407))</f>
        <v>xx</v>
      </c>
      <c r="AD407" s="14" t="str">
        <f>IF(S407="xx","xx",(S407-MAX(S$3:S407))/MAX(S$3:S407))</f>
        <v>xx</v>
      </c>
    </row>
    <row r="408" spans="1:30" x14ac:dyDescent="0.25">
      <c r="A408" s="8">
        <f t="shared" ca="1" si="61"/>
        <v>-1</v>
      </c>
      <c r="B408" s="8">
        <f t="shared" ca="1" si="62"/>
        <v>-1</v>
      </c>
      <c r="C408" s="8">
        <f ca="1">(_xlfn.XLOOKUP(RAND(),Turista!E:E,Turista!A:A,,1,1)-5)/5</f>
        <v>-1</v>
      </c>
      <c r="D408" s="8" cm="1">
        <f t="array" aca="1" ref="D408" ca="1">INDEX('Turista x1000'!A$1:A$2000,RANDBETWEEN(1,2000))</f>
        <v>-0.55200000000000005</v>
      </c>
      <c r="L408" s="21">
        <f t="shared" ca="1" si="63"/>
        <v>0</v>
      </c>
      <c r="M408" s="21">
        <f t="shared" ca="1" si="64"/>
        <v>0</v>
      </c>
      <c r="N408" s="21">
        <f t="shared" ca="1" si="65"/>
        <v>0</v>
      </c>
      <c r="O408" s="21">
        <f t="shared" ca="1" si="66"/>
        <v>2.7715359982540471E-125</v>
      </c>
      <c r="P408" s="21" t="str">
        <f t="shared" si="67"/>
        <v>xx</v>
      </c>
      <c r="Q408" s="21" t="str">
        <f t="shared" si="68"/>
        <v>xx</v>
      </c>
      <c r="R408" s="21" t="str">
        <f t="shared" si="69"/>
        <v>xx</v>
      </c>
      <c r="S408" s="21" t="str">
        <f t="shared" si="70"/>
        <v>xx</v>
      </c>
      <c r="W408" s="14">
        <f ca="1">IF(L408="xx","xx",(L408-MAX(L$3:L408))/MAX(L$3:L408))</f>
        <v>-1</v>
      </c>
      <c r="X408" s="14">
        <f ca="1">IF(M408="xx","xx",(M408-MAX(M$3:M408))/MAX(M$3:M408))</f>
        <v>-1</v>
      </c>
      <c r="Y408" s="14">
        <f ca="1">IF(N408="xx","xx",(N408-MAX(N$3:N408))/MAX(N$3:N408))</f>
        <v>-1</v>
      </c>
      <c r="Z408" s="14">
        <f ca="1">IF(O408="xx","xx",(O408-MAX(O$3:O408))/MAX(O$3:O408))</f>
        <v>-1</v>
      </c>
      <c r="AA408" s="14" t="str">
        <f>IF(P408="xx","xx",(P408-MAX(P$3:P408))/MAX(P$3:P408))</f>
        <v>xx</v>
      </c>
      <c r="AB408" s="14" t="str">
        <f>IF(Q408="xx","xx",(Q408-MAX(Q$3:Q408))/MAX(Q$3:Q408))</f>
        <v>xx</v>
      </c>
      <c r="AC408" s="14" t="str">
        <f>IF(R408="xx","xx",(R408-MAX(R$3:R408))/MAX(R$3:R408))</f>
        <v>xx</v>
      </c>
      <c r="AD408" s="14" t="str">
        <f>IF(S408="xx","xx",(S408-MAX(S$3:S408))/MAX(S$3:S408))</f>
        <v>xx</v>
      </c>
    </row>
    <row r="409" spans="1:30" x14ac:dyDescent="0.25">
      <c r="A409" s="8">
        <f t="shared" ca="1" si="61"/>
        <v>-1</v>
      </c>
      <c r="B409" s="8">
        <f t="shared" ca="1" si="62"/>
        <v>-1</v>
      </c>
      <c r="C409" s="8">
        <f ca="1">(_xlfn.XLOOKUP(RAND(),Turista!E:E,Turista!A:A,,1,1)-5)/5</f>
        <v>-1</v>
      </c>
      <c r="D409" s="8" cm="1">
        <f t="array" aca="1" ref="D409" ca="1">INDEX('Turista x1000'!A$1:A$2000,RANDBETWEEN(1,2000))</f>
        <v>-0.56100000000000005</v>
      </c>
      <c r="L409" s="21">
        <f t="shared" ca="1" si="63"/>
        <v>0</v>
      </c>
      <c r="M409" s="21">
        <f t="shared" ca="1" si="64"/>
        <v>0</v>
      </c>
      <c r="N409" s="21">
        <f t="shared" ca="1" si="65"/>
        <v>0</v>
      </c>
      <c r="O409" s="21">
        <f t="shared" ca="1" si="66"/>
        <v>1.2416481272178131E-125</v>
      </c>
      <c r="P409" s="21" t="str">
        <f t="shared" si="67"/>
        <v>xx</v>
      </c>
      <c r="Q409" s="21" t="str">
        <f t="shared" si="68"/>
        <v>xx</v>
      </c>
      <c r="R409" s="21" t="str">
        <f t="shared" si="69"/>
        <v>xx</v>
      </c>
      <c r="S409" s="21" t="str">
        <f t="shared" si="70"/>
        <v>xx</v>
      </c>
      <c r="W409" s="14">
        <f ca="1">IF(L409="xx","xx",(L409-MAX(L$3:L409))/MAX(L$3:L409))</f>
        <v>-1</v>
      </c>
      <c r="X409" s="14">
        <f ca="1">IF(M409="xx","xx",(M409-MAX(M$3:M409))/MAX(M$3:M409))</f>
        <v>-1</v>
      </c>
      <c r="Y409" s="14">
        <f ca="1">IF(N409="xx","xx",(N409-MAX(N$3:N409))/MAX(N$3:N409))</f>
        <v>-1</v>
      </c>
      <c r="Z409" s="14">
        <f ca="1">IF(O409="xx","xx",(O409-MAX(O$3:O409))/MAX(O$3:O409))</f>
        <v>-1</v>
      </c>
      <c r="AA409" s="14" t="str">
        <f>IF(P409="xx","xx",(P409-MAX(P$3:P409))/MAX(P$3:P409))</f>
        <v>xx</v>
      </c>
      <c r="AB409" s="14" t="str">
        <f>IF(Q409="xx","xx",(Q409-MAX(Q$3:Q409))/MAX(Q$3:Q409))</f>
        <v>xx</v>
      </c>
      <c r="AC409" s="14" t="str">
        <f>IF(R409="xx","xx",(R409-MAX(R$3:R409))/MAX(R$3:R409))</f>
        <v>xx</v>
      </c>
      <c r="AD409" s="14" t="str">
        <f>IF(S409="xx","xx",(S409-MAX(S$3:S409))/MAX(S$3:S409))</f>
        <v>xx</v>
      </c>
    </row>
    <row r="410" spans="1:30" x14ac:dyDescent="0.25">
      <c r="A410" s="8">
        <f t="shared" ca="1" si="61"/>
        <v>-1</v>
      </c>
      <c r="B410" s="8">
        <f t="shared" ca="1" si="62"/>
        <v>-1</v>
      </c>
      <c r="C410" s="8">
        <f ca="1">(_xlfn.XLOOKUP(RAND(),Turista!E:E,Turista!A:A,,1,1)-5)/5</f>
        <v>-1</v>
      </c>
      <c r="D410" s="8" cm="1">
        <f t="array" aca="1" ref="D410" ca="1">INDEX('Turista x1000'!A$1:A$2000,RANDBETWEEN(1,2000))</f>
        <v>-0.48299999999999998</v>
      </c>
      <c r="L410" s="21">
        <f t="shared" ca="1" si="63"/>
        <v>0</v>
      </c>
      <c r="M410" s="21">
        <f t="shared" ca="1" si="64"/>
        <v>0</v>
      </c>
      <c r="N410" s="21">
        <f t="shared" ca="1" si="65"/>
        <v>0</v>
      </c>
      <c r="O410" s="21">
        <f t="shared" ca="1" si="66"/>
        <v>5.450835278486199E-126</v>
      </c>
      <c r="P410" s="21" t="str">
        <f t="shared" si="67"/>
        <v>xx</v>
      </c>
      <c r="Q410" s="21" t="str">
        <f t="shared" si="68"/>
        <v>xx</v>
      </c>
      <c r="R410" s="21" t="str">
        <f t="shared" si="69"/>
        <v>xx</v>
      </c>
      <c r="S410" s="21" t="str">
        <f t="shared" si="70"/>
        <v>xx</v>
      </c>
      <c r="W410" s="14">
        <f ca="1">IF(L410="xx","xx",(L410-MAX(L$3:L410))/MAX(L$3:L410))</f>
        <v>-1</v>
      </c>
      <c r="X410" s="14">
        <f ca="1">IF(M410="xx","xx",(M410-MAX(M$3:M410))/MAX(M$3:M410))</f>
        <v>-1</v>
      </c>
      <c r="Y410" s="14">
        <f ca="1">IF(N410="xx","xx",(N410-MAX(N$3:N410))/MAX(N$3:N410))</f>
        <v>-1</v>
      </c>
      <c r="Z410" s="14">
        <f ca="1">IF(O410="xx","xx",(O410-MAX(O$3:O410))/MAX(O$3:O410))</f>
        <v>-1</v>
      </c>
      <c r="AA410" s="14" t="str">
        <f>IF(P410="xx","xx",(P410-MAX(P$3:P410))/MAX(P$3:P410))</f>
        <v>xx</v>
      </c>
      <c r="AB410" s="14" t="str">
        <f>IF(Q410="xx","xx",(Q410-MAX(Q$3:Q410))/MAX(Q$3:Q410))</f>
        <v>xx</v>
      </c>
      <c r="AC410" s="14" t="str">
        <f>IF(R410="xx","xx",(R410-MAX(R$3:R410))/MAX(R$3:R410))</f>
        <v>xx</v>
      </c>
      <c r="AD410" s="14" t="str">
        <f>IF(S410="xx","xx",(S410-MAX(S$3:S410))/MAX(S$3:S410))</f>
        <v>xx</v>
      </c>
    </row>
    <row r="411" spans="1:30" x14ac:dyDescent="0.25">
      <c r="A411" s="8">
        <f t="shared" ca="1" si="61"/>
        <v>-1</v>
      </c>
      <c r="B411" s="8">
        <f t="shared" ca="1" si="62"/>
        <v>-1</v>
      </c>
      <c r="C411" s="8">
        <f ca="1">(_xlfn.XLOOKUP(RAND(),Turista!E:E,Turista!A:A,,1,1)-5)/5</f>
        <v>-1</v>
      </c>
      <c r="D411" s="8" cm="1">
        <f t="array" aca="1" ref="D411" ca="1">INDEX('Turista x1000'!A$1:A$2000,RANDBETWEEN(1,2000))</f>
        <v>-0.48399999999999999</v>
      </c>
      <c r="L411" s="21">
        <f t="shared" ca="1" si="63"/>
        <v>0</v>
      </c>
      <c r="M411" s="21">
        <f t="shared" ca="1" si="64"/>
        <v>0</v>
      </c>
      <c r="N411" s="21">
        <f t="shared" ca="1" si="65"/>
        <v>0</v>
      </c>
      <c r="O411" s="21">
        <f t="shared" ca="1" si="66"/>
        <v>2.818081838977365E-126</v>
      </c>
      <c r="P411" s="21" t="str">
        <f t="shared" si="67"/>
        <v>xx</v>
      </c>
      <c r="Q411" s="21" t="str">
        <f t="shared" si="68"/>
        <v>xx</v>
      </c>
      <c r="R411" s="21" t="str">
        <f t="shared" si="69"/>
        <v>xx</v>
      </c>
      <c r="S411" s="21" t="str">
        <f t="shared" si="70"/>
        <v>xx</v>
      </c>
      <c r="W411" s="14">
        <f ca="1">IF(L411="xx","xx",(L411-MAX(L$3:L411))/MAX(L$3:L411))</f>
        <v>-1</v>
      </c>
      <c r="X411" s="14">
        <f ca="1">IF(M411="xx","xx",(M411-MAX(M$3:M411))/MAX(M$3:M411))</f>
        <v>-1</v>
      </c>
      <c r="Y411" s="14">
        <f ca="1">IF(N411="xx","xx",(N411-MAX(N$3:N411))/MAX(N$3:N411))</f>
        <v>-1</v>
      </c>
      <c r="Z411" s="14">
        <f ca="1">IF(O411="xx","xx",(O411-MAX(O$3:O411))/MAX(O$3:O411))</f>
        <v>-1</v>
      </c>
      <c r="AA411" s="14" t="str">
        <f>IF(P411="xx","xx",(P411-MAX(P$3:P411))/MAX(P$3:P411))</f>
        <v>xx</v>
      </c>
      <c r="AB411" s="14" t="str">
        <f>IF(Q411="xx","xx",(Q411-MAX(Q$3:Q411))/MAX(Q$3:Q411))</f>
        <v>xx</v>
      </c>
      <c r="AC411" s="14" t="str">
        <f>IF(R411="xx","xx",(R411-MAX(R$3:R411))/MAX(R$3:R411))</f>
        <v>xx</v>
      </c>
      <c r="AD411" s="14" t="str">
        <f>IF(S411="xx","xx",(S411-MAX(S$3:S411))/MAX(S$3:S411))</f>
        <v>xx</v>
      </c>
    </row>
    <row r="412" spans="1:30" x14ac:dyDescent="0.25">
      <c r="A412" s="8">
        <f t="shared" ca="1" si="61"/>
        <v>-1</v>
      </c>
      <c r="B412" s="8">
        <f t="shared" ca="1" si="62"/>
        <v>-1</v>
      </c>
      <c r="C412" s="8">
        <f ca="1">(_xlfn.XLOOKUP(RAND(),Turista!E:E,Turista!A:A,,1,1)-5)/5</f>
        <v>-1</v>
      </c>
      <c r="D412" s="8" cm="1">
        <f t="array" aca="1" ref="D412" ca="1">INDEX('Turista x1000'!A$1:A$2000,RANDBETWEEN(1,2000))</f>
        <v>-0.56200000000000006</v>
      </c>
      <c r="L412" s="21">
        <f t="shared" ca="1" si="63"/>
        <v>0</v>
      </c>
      <c r="M412" s="21">
        <f t="shared" ca="1" si="64"/>
        <v>0</v>
      </c>
      <c r="N412" s="21">
        <f t="shared" ca="1" si="65"/>
        <v>0</v>
      </c>
      <c r="O412" s="21">
        <f t="shared" ca="1" si="66"/>
        <v>1.4541302289123204E-126</v>
      </c>
      <c r="P412" s="21" t="str">
        <f t="shared" si="67"/>
        <v>xx</v>
      </c>
      <c r="Q412" s="21" t="str">
        <f t="shared" si="68"/>
        <v>xx</v>
      </c>
      <c r="R412" s="21" t="str">
        <f t="shared" si="69"/>
        <v>xx</v>
      </c>
      <c r="S412" s="21" t="str">
        <f t="shared" si="70"/>
        <v>xx</v>
      </c>
      <c r="W412" s="14">
        <f ca="1">IF(L412="xx","xx",(L412-MAX(L$3:L412))/MAX(L$3:L412))</f>
        <v>-1</v>
      </c>
      <c r="X412" s="14">
        <f ca="1">IF(M412="xx","xx",(M412-MAX(M$3:M412))/MAX(M$3:M412))</f>
        <v>-1</v>
      </c>
      <c r="Y412" s="14">
        <f ca="1">IF(N412="xx","xx",(N412-MAX(N$3:N412))/MAX(N$3:N412))</f>
        <v>-1</v>
      </c>
      <c r="Z412" s="14">
        <f ca="1">IF(O412="xx","xx",(O412-MAX(O$3:O412))/MAX(O$3:O412))</f>
        <v>-1</v>
      </c>
      <c r="AA412" s="14" t="str">
        <f>IF(P412="xx","xx",(P412-MAX(P$3:P412))/MAX(P$3:P412))</f>
        <v>xx</v>
      </c>
      <c r="AB412" s="14" t="str">
        <f>IF(Q412="xx","xx",(Q412-MAX(Q$3:Q412))/MAX(Q$3:Q412))</f>
        <v>xx</v>
      </c>
      <c r="AC412" s="14" t="str">
        <f>IF(R412="xx","xx",(R412-MAX(R$3:R412))/MAX(R$3:R412))</f>
        <v>xx</v>
      </c>
      <c r="AD412" s="14" t="str">
        <f>IF(S412="xx","xx",(S412-MAX(S$3:S412))/MAX(S$3:S412))</f>
        <v>xx</v>
      </c>
    </row>
    <row r="413" spans="1:30" x14ac:dyDescent="0.25">
      <c r="A413" s="8">
        <f t="shared" ca="1" si="61"/>
        <v>1</v>
      </c>
      <c r="B413" s="8">
        <f t="shared" ca="1" si="62"/>
        <v>-1</v>
      </c>
      <c r="C413" s="8">
        <f ca="1">(_xlfn.XLOOKUP(RAND(),Turista!E:E,Turista!A:A,,1,1)-5)/5</f>
        <v>-1</v>
      </c>
      <c r="D413" s="8" cm="1">
        <f t="array" aca="1" ref="D413" ca="1">INDEX('Turista x1000'!A$1:A$2000,RANDBETWEEN(1,2000))</f>
        <v>-0.61599999999999999</v>
      </c>
      <c r="L413" s="21">
        <f t="shared" ca="1" si="63"/>
        <v>0</v>
      </c>
      <c r="M413" s="21">
        <f t="shared" ca="1" si="64"/>
        <v>0</v>
      </c>
      <c r="N413" s="21">
        <f t="shared" ca="1" si="65"/>
        <v>0</v>
      </c>
      <c r="O413" s="21">
        <f t="shared" ca="1" si="66"/>
        <v>6.3690904026359628E-127</v>
      </c>
      <c r="P413" s="21" t="str">
        <f t="shared" si="67"/>
        <v>xx</v>
      </c>
      <c r="Q413" s="21" t="str">
        <f t="shared" si="68"/>
        <v>xx</v>
      </c>
      <c r="R413" s="21" t="str">
        <f t="shared" si="69"/>
        <v>xx</v>
      </c>
      <c r="S413" s="21" t="str">
        <f t="shared" si="70"/>
        <v>xx</v>
      </c>
      <c r="W413" s="14">
        <f ca="1">IF(L413="xx","xx",(L413-MAX(L$3:L413))/MAX(L$3:L413))</f>
        <v>-1</v>
      </c>
      <c r="X413" s="14">
        <f ca="1">IF(M413="xx","xx",(M413-MAX(M$3:M413))/MAX(M$3:M413))</f>
        <v>-1</v>
      </c>
      <c r="Y413" s="14">
        <f ca="1">IF(N413="xx","xx",(N413-MAX(N$3:N413))/MAX(N$3:N413))</f>
        <v>-1</v>
      </c>
      <c r="Z413" s="14">
        <f ca="1">IF(O413="xx","xx",(O413-MAX(O$3:O413))/MAX(O$3:O413))</f>
        <v>-1</v>
      </c>
      <c r="AA413" s="14" t="str">
        <f>IF(P413="xx","xx",(P413-MAX(P$3:P413))/MAX(P$3:P413))</f>
        <v>xx</v>
      </c>
      <c r="AB413" s="14" t="str">
        <f>IF(Q413="xx","xx",(Q413-MAX(Q$3:Q413))/MAX(Q$3:Q413))</f>
        <v>xx</v>
      </c>
      <c r="AC413" s="14" t="str">
        <f>IF(R413="xx","xx",(R413-MAX(R$3:R413))/MAX(R$3:R413))</f>
        <v>xx</v>
      </c>
      <c r="AD413" s="14" t="str">
        <f>IF(S413="xx","xx",(S413-MAX(S$3:S413))/MAX(S$3:S413))</f>
        <v>xx</v>
      </c>
    </row>
    <row r="414" spans="1:30" x14ac:dyDescent="0.25">
      <c r="A414" s="8">
        <f t="shared" ca="1" si="61"/>
        <v>1</v>
      </c>
      <c r="B414" s="8">
        <f t="shared" ca="1" si="62"/>
        <v>-1</v>
      </c>
      <c r="C414" s="8">
        <f ca="1">(_xlfn.XLOOKUP(RAND(),Turista!E:E,Turista!A:A,,1,1)-5)/5</f>
        <v>-1</v>
      </c>
      <c r="D414" s="8" cm="1">
        <f t="array" aca="1" ref="D414" ca="1">INDEX('Turista x1000'!A$1:A$2000,RANDBETWEEN(1,2000))</f>
        <v>-0.52100000000000002</v>
      </c>
      <c r="L414" s="21">
        <f t="shared" ca="1" si="63"/>
        <v>0</v>
      </c>
      <c r="M414" s="21">
        <f t="shared" ca="1" si="64"/>
        <v>0</v>
      </c>
      <c r="N414" s="21">
        <f t="shared" ca="1" si="65"/>
        <v>0</v>
      </c>
      <c r="O414" s="21">
        <f t="shared" ca="1" si="66"/>
        <v>2.4457307146122098E-127</v>
      </c>
      <c r="P414" s="21" t="str">
        <f t="shared" si="67"/>
        <v>xx</v>
      </c>
      <c r="Q414" s="21" t="str">
        <f t="shared" si="68"/>
        <v>xx</v>
      </c>
      <c r="R414" s="21" t="str">
        <f t="shared" si="69"/>
        <v>xx</v>
      </c>
      <c r="S414" s="21" t="str">
        <f t="shared" si="70"/>
        <v>xx</v>
      </c>
      <c r="W414" s="14">
        <f ca="1">IF(L414="xx","xx",(L414-MAX(L$3:L414))/MAX(L$3:L414))</f>
        <v>-1</v>
      </c>
      <c r="X414" s="14">
        <f ca="1">IF(M414="xx","xx",(M414-MAX(M$3:M414))/MAX(M$3:M414))</f>
        <v>-1</v>
      </c>
      <c r="Y414" s="14">
        <f ca="1">IF(N414="xx","xx",(N414-MAX(N$3:N414))/MAX(N$3:N414))</f>
        <v>-1</v>
      </c>
      <c r="Z414" s="14">
        <f ca="1">IF(O414="xx","xx",(O414-MAX(O$3:O414))/MAX(O$3:O414))</f>
        <v>-1</v>
      </c>
      <c r="AA414" s="14" t="str">
        <f>IF(P414="xx","xx",(P414-MAX(P$3:P414))/MAX(P$3:P414))</f>
        <v>xx</v>
      </c>
      <c r="AB414" s="14" t="str">
        <f>IF(Q414="xx","xx",(Q414-MAX(Q$3:Q414))/MAX(Q$3:Q414))</f>
        <v>xx</v>
      </c>
      <c r="AC414" s="14" t="str">
        <f>IF(R414="xx","xx",(R414-MAX(R$3:R414))/MAX(R$3:R414))</f>
        <v>xx</v>
      </c>
      <c r="AD414" s="14" t="str">
        <f>IF(S414="xx","xx",(S414-MAX(S$3:S414))/MAX(S$3:S414))</f>
        <v>xx</v>
      </c>
    </row>
    <row r="415" spans="1:30" x14ac:dyDescent="0.25">
      <c r="A415" s="8">
        <f t="shared" ca="1" si="61"/>
        <v>-1</v>
      </c>
      <c r="B415" s="8">
        <f t="shared" ca="1" si="62"/>
        <v>-1</v>
      </c>
      <c r="C415" s="8">
        <f ca="1">(_xlfn.XLOOKUP(RAND(),Turista!E:E,Turista!A:A,,1,1)-5)/5</f>
        <v>-1</v>
      </c>
      <c r="D415" s="8" cm="1">
        <f t="array" aca="1" ref="D415" ca="1">INDEX('Turista x1000'!A$1:A$2000,RANDBETWEEN(1,2000))</f>
        <v>-0.58399999999999996</v>
      </c>
      <c r="L415" s="21">
        <f t="shared" ca="1" si="63"/>
        <v>0</v>
      </c>
      <c r="M415" s="21">
        <f t="shared" ca="1" si="64"/>
        <v>0</v>
      </c>
      <c r="N415" s="21">
        <f t="shared" ca="1" si="65"/>
        <v>0</v>
      </c>
      <c r="O415" s="21">
        <f t="shared" ca="1" si="66"/>
        <v>1.1715050122992485E-127</v>
      </c>
      <c r="P415" s="21" t="str">
        <f t="shared" si="67"/>
        <v>xx</v>
      </c>
      <c r="Q415" s="21" t="str">
        <f t="shared" si="68"/>
        <v>xx</v>
      </c>
      <c r="R415" s="21" t="str">
        <f t="shared" si="69"/>
        <v>xx</v>
      </c>
      <c r="S415" s="21" t="str">
        <f t="shared" si="70"/>
        <v>xx</v>
      </c>
      <c r="W415" s="14">
        <f ca="1">IF(L415="xx","xx",(L415-MAX(L$3:L415))/MAX(L$3:L415))</f>
        <v>-1</v>
      </c>
      <c r="X415" s="14">
        <f ca="1">IF(M415="xx","xx",(M415-MAX(M$3:M415))/MAX(M$3:M415))</f>
        <v>-1</v>
      </c>
      <c r="Y415" s="14">
        <f ca="1">IF(N415="xx","xx",(N415-MAX(N$3:N415))/MAX(N$3:N415))</f>
        <v>-1</v>
      </c>
      <c r="Z415" s="14">
        <f ca="1">IF(O415="xx","xx",(O415-MAX(O$3:O415))/MAX(O$3:O415))</f>
        <v>-1</v>
      </c>
      <c r="AA415" s="14" t="str">
        <f>IF(P415="xx","xx",(P415-MAX(P$3:P415))/MAX(P$3:P415))</f>
        <v>xx</v>
      </c>
      <c r="AB415" s="14" t="str">
        <f>IF(Q415="xx","xx",(Q415-MAX(Q$3:Q415))/MAX(Q$3:Q415))</f>
        <v>xx</v>
      </c>
      <c r="AC415" s="14" t="str">
        <f>IF(R415="xx","xx",(R415-MAX(R$3:R415))/MAX(R$3:R415))</f>
        <v>xx</v>
      </c>
      <c r="AD415" s="14" t="str">
        <f>IF(S415="xx","xx",(S415-MAX(S$3:S415))/MAX(S$3:S415))</f>
        <v>xx</v>
      </c>
    </row>
    <row r="416" spans="1:30" x14ac:dyDescent="0.25">
      <c r="A416" s="8">
        <f t="shared" ca="1" si="61"/>
        <v>1</v>
      </c>
      <c r="B416" s="8">
        <f t="shared" ca="1" si="62"/>
        <v>-1</v>
      </c>
      <c r="C416" s="8">
        <f ca="1">(_xlfn.XLOOKUP(RAND(),Turista!E:E,Turista!A:A,,1,1)-5)/5</f>
        <v>-1</v>
      </c>
      <c r="D416" s="8" cm="1">
        <f t="array" aca="1" ref="D416" ca="1">INDEX('Turista x1000'!A$1:A$2000,RANDBETWEEN(1,2000))</f>
        <v>-0.41299999999999998</v>
      </c>
      <c r="L416" s="21">
        <f t="shared" ca="1" si="63"/>
        <v>0</v>
      </c>
      <c r="M416" s="21">
        <f t="shared" ca="1" si="64"/>
        <v>0</v>
      </c>
      <c r="N416" s="21">
        <f t="shared" ca="1" si="65"/>
        <v>0</v>
      </c>
      <c r="O416" s="21">
        <f t="shared" ca="1" si="66"/>
        <v>4.8734608511648738E-128</v>
      </c>
      <c r="P416" s="21" t="str">
        <f t="shared" si="67"/>
        <v>xx</v>
      </c>
      <c r="Q416" s="21" t="str">
        <f t="shared" si="68"/>
        <v>xx</v>
      </c>
      <c r="R416" s="21" t="str">
        <f t="shared" si="69"/>
        <v>xx</v>
      </c>
      <c r="S416" s="21" t="str">
        <f t="shared" si="70"/>
        <v>xx</v>
      </c>
      <c r="W416" s="14">
        <f ca="1">IF(L416="xx","xx",(L416-MAX(L$3:L416))/MAX(L$3:L416))</f>
        <v>-1</v>
      </c>
      <c r="X416" s="14">
        <f ca="1">IF(M416="xx","xx",(M416-MAX(M$3:M416))/MAX(M$3:M416))</f>
        <v>-1</v>
      </c>
      <c r="Y416" s="14">
        <f ca="1">IF(N416="xx","xx",(N416-MAX(N$3:N416))/MAX(N$3:N416))</f>
        <v>-1</v>
      </c>
      <c r="Z416" s="14">
        <f ca="1">IF(O416="xx","xx",(O416-MAX(O$3:O416))/MAX(O$3:O416))</f>
        <v>-1</v>
      </c>
      <c r="AA416" s="14" t="str">
        <f>IF(P416="xx","xx",(P416-MAX(P$3:P416))/MAX(P$3:P416))</f>
        <v>xx</v>
      </c>
      <c r="AB416" s="14" t="str">
        <f>IF(Q416="xx","xx",(Q416-MAX(Q$3:Q416))/MAX(Q$3:Q416))</f>
        <v>xx</v>
      </c>
      <c r="AC416" s="14" t="str">
        <f>IF(R416="xx","xx",(R416-MAX(R$3:R416))/MAX(R$3:R416))</f>
        <v>xx</v>
      </c>
      <c r="AD416" s="14" t="str">
        <f>IF(S416="xx","xx",(S416-MAX(S$3:S416))/MAX(S$3:S416))</f>
        <v>xx</v>
      </c>
    </row>
    <row r="417" spans="1:30" x14ac:dyDescent="0.25">
      <c r="A417" s="8">
        <f t="shared" ca="1" si="61"/>
        <v>-1</v>
      </c>
      <c r="B417" s="8">
        <f t="shared" ca="1" si="62"/>
        <v>-1</v>
      </c>
      <c r="C417" s="8">
        <f ca="1">(_xlfn.XLOOKUP(RAND(),Turista!E:E,Turista!A:A,,1,1)-5)/5</f>
        <v>-1</v>
      </c>
      <c r="D417" s="8" cm="1">
        <f t="array" aca="1" ref="D417" ca="1">INDEX('Turista x1000'!A$1:A$2000,RANDBETWEEN(1,2000))</f>
        <v>-0.51900000000000002</v>
      </c>
      <c r="L417" s="21">
        <f t="shared" ca="1" si="63"/>
        <v>0</v>
      </c>
      <c r="M417" s="21">
        <f t="shared" ca="1" si="64"/>
        <v>0</v>
      </c>
      <c r="N417" s="21">
        <f t="shared" ca="1" si="65"/>
        <v>0</v>
      </c>
      <c r="O417" s="21">
        <f t="shared" ca="1" si="66"/>
        <v>2.8607215196337806E-128</v>
      </c>
      <c r="P417" s="21" t="str">
        <f t="shared" si="67"/>
        <v>xx</v>
      </c>
      <c r="Q417" s="21" t="str">
        <f t="shared" si="68"/>
        <v>xx</v>
      </c>
      <c r="R417" s="21" t="str">
        <f t="shared" si="69"/>
        <v>xx</v>
      </c>
      <c r="S417" s="21" t="str">
        <f t="shared" si="70"/>
        <v>xx</v>
      </c>
      <c r="W417" s="14">
        <f ca="1">IF(L417="xx","xx",(L417-MAX(L$3:L417))/MAX(L$3:L417))</f>
        <v>-1</v>
      </c>
      <c r="X417" s="14">
        <f ca="1">IF(M417="xx","xx",(M417-MAX(M$3:M417))/MAX(M$3:M417))</f>
        <v>-1</v>
      </c>
      <c r="Y417" s="14">
        <f ca="1">IF(N417="xx","xx",(N417-MAX(N$3:N417))/MAX(N$3:N417))</f>
        <v>-1</v>
      </c>
      <c r="Z417" s="14">
        <f ca="1">IF(O417="xx","xx",(O417-MAX(O$3:O417))/MAX(O$3:O417))</f>
        <v>-1</v>
      </c>
      <c r="AA417" s="14" t="str">
        <f>IF(P417="xx","xx",(P417-MAX(P$3:P417))/MAX(P$3:P417))</f>
        <v>xx</v>
      </c>
      <c r="AB417" s="14" t="str">
        <f>IF(Q417="xx","xx",(Q417-MAX(Q$3:Q417))/MAX(Q$3:Q417))</f>
        <v>xx</v>
      </c>
      <c r="AC417" s="14" t="str">
        <f>IF(R417="xx","xx",(R417-MAX(R$3:R417))/MAX(R$3:R417))</f>
        <v>xx</v>
      </c>
      <c r="AD417" s="14" t="str">
        <f>IF(S417="xx","xx",(S417-MAX(S$3:S417))/MAX(S$3:S417))</f>
        <v>xx</v>
      </c>
    </row>
    <row r="418" spans="1:30" x14ac:dyDescent="0.25">
      <c r="A418" s="8">
        <f t="shared" ca="1" si="61"/>
        <v>1</v>
      </c>
      <c r="B418" s="8">
        <f t="shared" ca="1" si="62"/>
        <v>-1</v>
      </c>
      <c r="C418" s="8">
        <f ca="1">(_xlfn.XLOOKUP(RAND(),Turista!E:E,Turista!A:A,,1,1)-5)/5</f>
        <v>-1</v>
      </c>
      <c r="D418" s="8" cm="1">
        <f t="array" aca="1" ref="D418" ca="1">INDEX('Turista x1000'!A$1:A$2000,RANDBETWEEN(1,2000))</f>
        <v>-0.625</v>
      </c>
      <c r="L418" s="21">
        <f t="shared" ca="1" si="63"/>
        <v>0</v>
      </c>
      <c r="M418" s="21">
        <f t="shared" ca="1" si="64"/>
        <v>0</v>
      </c>
      <c r="N418" s="21">
        <f t="shared" ca="1" si="65"/>
        <v>0</v>
      </c>
      <c r="O418" s="21">
        <f t="shared" ca="1" si="66"/>
        <v>1.3760070509438484E-128</v>
      </c>
      <c r="P418" s="21" t="str">
        <f t="shared" si="67"/>
        <v>xx</v>
      </c>
      <c r="Q418" s="21" t="str">
        <f t="shared" si="68"/>
        <v>xx</v>
      </c>
      <c r="R418" s="21" t="str">
        <f t="shared" si="69"/>
        <v>xx</v>
      </c>
      <c r="S418" s="21" t="str">
        <f t="shared" si="70"/>
        <v>xx</v>
      </c>
      <c r="W418" s="14">
        <f ca="1">IF(L418="xx","xx",(L418-MAX(L$3:L418))/MAX(L$3:L418))</f>
        <v>-1</v>
      </c>
      <c r="X418" s="14">
        <f ca="1">IF(M418="xx","xx",(M418-MAX(M$3:M418))/MAX(M$3:M418))</f>
        <v>-1</v>
      </c>
      <c r="Y418" s="14">
        <f ca="1">IF(N418="xx","xx",(N418-MAX(N$3:N418))/MAX(N$3:N418))</f>
        <v>-1</v>
      </c>
      <c r="Z418" s="14">
        <f ca="1">IF(O418="xx","xx",(O418-MAX(O$3:O418))/MAX(O$3:O418))</f>
        <v>-1</v>
      </c>
      <c r="AA418" s="14" t="str">
        <f>IF(P418="xx","xx",(P418-MAX(P$3:P418))/MAX(P$3:P418))</f>
        <v>xx</v>
      </c>
      <c r="AB418" s="14" t="str">
        <f>IF(Q418="xx","xx",(Q418-MAX(Q$3:Q418))/MAX(Q$3:Q418))</f>
        <v>xx</v>
      </c>
      <c r="AC418" s="14" t="str">
        <f>IF(R418="xx","xx",(R418-MAX(R$3:R418))/MAX(R$3:R418))</f>
        <v>xx</v>
      </c>
      <c r="AD418" s="14" t="str">
        <f>IF(S418="xx","xx",(S418-MAX(S$3:S418))/MAX(S$3:S418))</f>
        <v>xx</v>
      </c>
    </row>
    <row r="419" spans="1:30" x14ac:dyDescent="0.25">
      <c r="A419" s="8">
        <f t="shared" ca="1" si="61"/>
        <v>-1</v>
      </c>
      <c r="B419" s="8">
        <f t="shared" ca="1" si="62"/>
        <v>-1</v>
      </c>
      <c r="C419" s="8">
        <f ca="1">(_xlfn.XLOOKUP(RAND(),Turista!E:E,Turista!A:A,,1,1)-5)/5</f>
        <v>-1</v>
      </c>
      <c r="D419" s="8" cm="1">
        <f t="array" aca="1" ref="D419" ca="1">INDEX('Turista x1000'!A$1:A$2000,RANDBETWEEN(1,2000))</f>
        <v>-0.47699999999999998</v>
      </c>
      <c r="L419" s="21">
        <f t="shared" ca="1" si="63"/>
        <v>0</v>
      </c>
      <c r="M419" s="21">
        <f t="shared" ca="1" si="64"/>
        <v>0</v>
      </c>
      <c r="N419" s="21">
        <f t="shared" ca="1" si="65"/>
        <v>0</v>
      </c>
      <c r="O419" s="21">
        <f t="shared" ca="1" si="66"/>
        <v>5.1600264410394315E-129</v>
      </c>
      <c r="P419" s="21" t="str">
        <f t="shared" si="67"/>
        <v>xx</v>
      </c>
      <c r="Q419" s="21" t="str">
        <f t="shared" si="68"/>
        <v>xx</v>
      </c>
      <c r="R419" s="21" t="str">
        <f t="shared" si="69"/>
        <v>xx</v>
      </c>
      <c r="S419" s="21" t="str">
        <f t="shared" si="70"/>
        <v>xx</v>
      </c>
      <c r="W419" s="14">
        <f ca="1">IF(L419="xx","xx",(L419-MAX(L$3:L419))/MAX(L$3:L419))</f>
        <v>-1</v>
      </c>
      <c r="X419" s="14">
        <f ca="1">IF(M419="xx","xx",(M419-MAX(M$3:M419))/MAX(M$3:M419))</f>
        <v>-1</v>
      </c>
      <c r="Y419" s="14">
        <f ca="1">IF(N419="xx","xx",(N419-MAX(N$3:N419))/MAX(N$3:N419))</f>
        <v>-1</v>
      </c>
      <c r="Z419" s="14">
        <f ca="1">IF(O419="xx","xx",(O419-MAX(O$3:O419))/MAX(O$3:O419))</f>
        <v>-1</v>
      </c>
      <c r="AA419" s="14" t="str">
        <f>IF(P419="xx","xx",(P419-MAX(P$3:P419))/MAX(P$3:P419))</f>
        <v>xx</v>
      </c>
      <c r="AB419" s="14" t="str">
        <f>IF(Q419="xx","xx",(Q419-MAX(Q$3:Q419))/MAX(Q$3:Q419))</f>
        <v>xx</v>
      </c>
      <c r="AC419" s="14" t="str">
        <f>IF(R419="xx","xx",(R419-MAX(R$3:R419))/MAX(R$3:R419))</f>
        <v>xx</v>
      </c>
      <c r="AD419" s="14" t="str">
        <f>IF(S419="xx","xx",(S419-MAX(S$3:S419))/MAX(S$3:S419))</f>
        <v>xx</v>
      </c>
    </row>
    <row r="420" spans="1:30" x14ac:dyDescent="0.25">
      <c r="A420" s="8">
        <f t="shared" ca="1" si="61"/>
        <v>-1</v>
      </c>
      <c r="B420" s="8">
        <f t="shared" ca="1" si="62"/>
        <v>-1</v>
      </c>
      <c r="C420" s="8">
        <f ca="1">(_xlfn.XLOOKUP(RAND(),Turista!E:E,Turista!A:A,,1,1)-5)/5</f>
        <v>-1</v>
      </c>
      <c r="D420" s="8" cm="1">
        <f t="array" aca="1" ref="D420" ca="1">INDEX('Turista x1000'!A$1:A$2000,RANDBETWEEN(1,2000))</f>
        <v>-0.64700000000000002</v>
      </c>
      <c r="L420" s="21">
        <f t="shared" ca="1" si="63"/>
        <v>0</v>
      </c>
      <c r="M420" s="21">
        <f t="shared" ca="1" si="64"/>
        <v>0</v>
      </c>
      <c r="N420" s="21">
        <f t="shared" ca="1" si="65"/>
        <v>0</v>
      </c>
      <c r="O420" s="21">
        <f t="shared" ca="1" si="66"/>
        <v>2.6986938286636227E-129</v>
      </c>
      <c r="P420" s="21" t="str">
        <f t="shared" si="67"/>
        <v>xx</v>
      </c>
      <c r="Q420" s="21" t="str">
        <f t="shared" si="68"/>
        <v>xx</v>
      </c>
      <c r="R420" s="21" t="str">
        <f t="shared" si="69"/>
        <v>xx</v>
      </c>
      <c r="S420" s="21" t="str">
        <f t="shared" si="70"/>
        <v>xx</v>
      </c>
      <c r="W420" s="14">
        <f ca="1">IF(L420="xx","xx",(L420-MAX(L$3:L420))/MAX(L$3:L420))</f>
        <v>-1</v>
      </c>
      <c r="X420" s="14">
        <f ca="1">IF(M420="xx","xx",(M420-MAX(M$3:M420))/MAX(M$3:M420))</f>
        <v>-1</v>
      </c>
      <c r="Y420" s="14">
        <f ca="1">IF(N420="xx","xx",(N420-MAX(N$3:N420))/MAX(N$3:N420))</f>
        <v>-1</v>
      </c>
      <c r="Z420" s="14">
        <f ca="1">IF(O420="xx","xx",(O420-MAX(O$3:O420))/MAX(O$3:O420))</f>
        <v>-1</v>
      </c>
      <c r="AA420" s="14" t="str">
        <f>IF(P420="xx","xx",(P420-MAX(P$3:P420))/MAX(P$3:P420))</f>
        <v>xx</v>
      </c>
      <c r="AB420" s="14" t="str">
        <f>IF(Q420="xx","xx",(Q420-MAX(Q$3:Q420))/MAX(Q$3:Q420))</f>
        <v>xx</v>
      </c>
      <c r="AC420" s="14" t="str">
        <f>IF(R420="xx","xx",(R420-MAX(R$3:R420))/MAX(R$3:R420))</f>
        <v>xx</v>
      </c>
      <c r="AD420" s="14" t="str">
        <f>IF(S420="xx","xx",(S420-MAX(S$3:S420))/MAX(S$3:S420))</f>
        <v>xx</v>
      </c>
    </row>
    <row r="421" spans="1:30" x14ac:dyDescent="0.25">
      <c r="A421" s="8">
        <f t="shared" ca="1" si="61"/>
        <v>1</v>
      </c>
      <c r="B421" s="8">
        <f t="shared" ca="1" si="62"/>
        <v>-1</v>
      </c>
      <c r="C421" s="8">
        <f ca="1">(_xlfn.XLOOKUP(RAND(),Turista!E:E,Turista!A:A,,1,1)-5)/5</f>
        <v>-1</v>
      </c>
      <c r="D421" s="8" cm="1">
        <f t="array" aca="1" ref="D421" ca="1">INDEX('Turista x1000'!A$1:A$2000,RANDBETWEEN(1,2000))</f>
        <v>-0.61</v>
      </c>
      <c r="L421" s="21">
        <f t="shared" ca="1" si="63"/>
        <v>0</v>
      </c>
      <c r="M421" s="21">
        <f t="shared" ca="1" si="64"/>
        <v>0</v>
      </c>
      <c r="N421" s="21">
        <f t="shared" ca="1" si="65"/>
        <v>0</v>
      </c>
      <c r="O421" s="21">
        <f t="shared" ca="1" si="66"/>
        <v>9.5263892151825873E-130</v>
      </c>
      <c r="P421" s="21" t="str">
        <f t="shared" si="67"/>
        <v>xx</v>
      </c>
      <c r="Q421" s="21" t="str">
        <f t="shared" si="68"/>
        <v>xx</v>
      </c>
      <c r="R421" s="21" t="str">
        <f t="shared" si="69"/>
        <v>xx</v>
      </c>
      <c r="S421" s="21" t="str">
        <f t="shared" si="70"/>
        <v>xx</v>
      </c>
      <c r="W421" s="14">
        <f ca="1">IF(L421="xx","xx",(L421-MAX(L$3:L421))/MAX(L$3:L421))</f>
        <v>-1</v>
      </c>
      <c r="X421" s="14">
        <f ca="1">IF(M421="xx","xx",(M421-MAX(M$3:M421))/MAX(M$3:M421))</f>
        <v>-1</v>
      </c>
      <c r="Y421" s="14">
        <f ca="1">IF(N421="xx","xx",(N421-MAX(N$3:N421))/MAX(N$3:N421))</f>
        <v>-1</v>
      </c>
      <c r="Z421" s="14">
        <f ca="1">IF(O421="xx","xx",(O421-MAX(O$3:O421))/MAX(O$3:O421))</f>
        <v>-1</v>
      </c>
      <c r="AA421" s="14" t="str">
        <f>IF(P421="xx","xx",(P421-MAX(P$3:P421))/MAX(P$3:P421))</f>
        <v>xx</v>
      </c>
      <c r="AB421" s="14" t="str">
        <f>IF(Q421="xx","xx",(Q421-MAX(Q$3:Q421))/MAX(Q$3:Q421))</f>
        <v>xx</v>
      </c>
      <c r="AC421" s="14" t="str">
        <f>IF(R421="xx","xx",(R421-MAX(R$3:R421))/MAX(R$3:R421))</f>
        <v>xx</v>
      </c>
      <c r="AD421" s="14" t="str">
        <f>IF(S421="xx","xx",(S421-MAX(S$3:S421))/MAX(S$3:S421))</f>
        <v>xx</v>
      </c>
    </row>
    <row r="422" spans="1:30" x14ac:dyDescent="0.25">
      <c r="A422" s="8">
        <f t="shared" ca="1" si="61"/>
        <v>1</v>
      </c>
      <c r="B422" s="8">
        <f t="shared" ca="1" si="62"/>
        <v>-1</v>
      </c>
      <c r="C422" s="8">
        <f ca="1">(_xlfn.XLOOKUP(RAND(),Turista!E:E,Turista!A:A,,1,1)-5)/5</f>
        <v>-1</v>
      </c>
      <c r="D422" s="8" cm="1">
        <f t="array" aca="1" ref="D422" ca="1">INDEX('Turista x1000'!A$1:A$2000,RANDBETWEEN(1,2000))</f>
        <v>-0.53400000000000003</v>
      </c>
      <c r="L422" s="21">
        <f t="shared" ca="1" si="63"/>
        <v>0</v>
      </c>
      <c r="M422" s="21">
        <f t="shared" ca="1" si="64"/>
        <v>0</v>
      </c>
      <c r="N422" s="21">
        <f t="shared" ca="1" si="65"/>
        <v>0</v>
      </c>
      <c r="O422" s="21">
        <f t="shared" ca="1" si="66"/>
        <v>3.7152917939212094E-130</v>
      </c>
      <c r="P422" s="21" t="str">
        <f t="shared" si="67"/>
        <v>xx</v>
      </c>
      <c r="Q422" s="21" t="str">
        <f t="shared" si="68"/>
        <v>xx</v>
      </c>
      <c r="R422" s="21" t="str">
        <f t="shared" si="69"/>
        <v>xx</v>
      </c>
      <c r="S422" s="21" t="str">
        <f t="shared" si="70"/>
        <v>xx</v>
      </c>
      <c r="W422" s="14">
        <f ca="1">IF(L422="xx","xx",(L422-MAX(L$3:L422))/MAX(L$3:L422))</f>
        <v>-1</v>
      </c>
      <c r="X422" s="14">
        <f ca="1">IF(M422="xx","xx",(M422-MAX(M$3:M422))/MAX(M$3:M422))</f>
        <v>-1</v>
      </c>
      <c r="Y422" s="14">
        <f ca="1">IF(N422="xx","xx",(N422-MAX(N$3:N422))/MAX(N$3:N422))</f>
        <v>-1</v>
      </c>
      <c r="Z422" s="14">
        <f ca="1">IF(O422="xx","xx",(O422-MAX(O$3:O422))/MAX(O$3:O422))</f>
        <v>-1</v>
      </c>
      <c r="AA422" s="14" t="str">
        <f>IF(P422="xx","xx",(P422-MAX(P$3:P422))/MAX(P$3:P422))</f>
        <v>xx</v>
      </c>
      <c r="AB422" s="14" t="str">
        <f>IF(Q422="xx","xx",(Q422-MAX(Q$3:Q422))/MAX(Q$3:Q422))</f>
        <v>xx</v>
      </c>
      <c r="AC422" s="14" t="str">
        <f>IF(R422="xx","xx",(R422-MAX(R$3:R422))/MAX(R$3:R422))</f>
        <v>xx</v>
      </c>
      <c r="AD422" s="14" t="str">
        <f>IF(S422="xx","xx",(S422-MAX(S$3:S422))/MAX(S$3:S422))</f>
        <v>xx</v>
      </c>
    </row>
    <row r="423" spans="1:30" x14ac:dyDescent="0.25">
      <c r="A423" s="8">
        <f t="shared" ca="1" si="61"/>
        <v>1</v>
      </c>
      <c r="B423" s="8">
        <f t="shared" ca="1" si="62"/>
        <v>-1</v>
      </c>
      <c r="C423" s="8">
        <f ca="1">(_xlfn.XLOOKUP(RAND(),Turista!E:E,Turista!A:A,,1,1)-5)/5</f>
        <v>1</v>
      </c>
      <c r="D423" s="8" cm="1">
        <f t="array" aca="1" ref="D423" ca="1">INDEX('Turista x1000'!A$1:A$2000,RANDBETWEEN(1,2000))</f>
        <v>-0.49099999999999999</v>
      </c>
      <c r="L423" s="21">
        <f t="shared" ca="1" si="63"/>
        <v>0</v>
      </c>
      <c r="M423" s="21">
        <f t="shared" ca="1" si="64"/>
        <v>0</v>
      </c>
      <c r="N423" s="21">
        <f t="shared" ca="1" si="65"/>
        <v>0</v>
      </c>
      <c r="O423" s="21">
        <f t="shared" ca="1" si="66"/>
        <v>1.7313259759672834E-130</v>
      </c>
      <c r="P423" s="21" t="str">
        <f t="shared" si="67"/>
        <v>xx</v>
      </c>
      <c r="Q423" s="21" t="str">
        <f t="shared" si="68"/>
        <v>xx</v>
      </c>
      <c r="R423" s="21" t="str">
        <f t="shared" si="69"/>
        <v>xx</v>
      </c>
      <c r="S423" s="21" t="str">
        <f t="shared" si="70"/>
        <v>xx</v>
      </c>
      <c r="W423" s="14">
        <f ca="1">IF(L423="xx","xx",(L423-MAX(L$3:L423))/MAX(L$3:L423))</f>
        <v>-1</v>
      </c>
      <c r="X423" s="14">
        <f ca="1">IF(M423="xx","xx",(M423-MAX(M$3:M423))/MAX(M$3:M423))</f>
        <v>-1</v>
      </c>
      <c r="Y423" s="14">
        <f ca="1">IF(N423="xx","xx",(N423-MAX(N$3:N423))/MAX(N$3:N423))</f>
        <v>-1</v>
      </c>
      <c r="Z423" s="14">
        <f ca="1">IF(O423="xx","xx",(O423-MAX(O$3:O423))/MAX(O$3:O423))</f>
        <v>-1</v>
      </c>
      <c r="AA423" s="14" t="str">
        <f>IF(P423="xx","xx",(P423-MAX(P$3:P423))/MAX(P$3:P423))</f>
        <v>xx</v>
      </c>
      <c r="AB423" s="14" t="str">
        <f>IF(Q423="xx","xx",(Q423-MAX(Q$3:Q423))/MAX(Q$3:Q423))</f>
        <v>xx</v>
      </c>
      <c r="AC423" s="14" t="str">
        <f>IF(R423="xx","xx",(R423-MAX(R$3:R423))/MAX(R$3:R423))</f>
        <v>xx</v>
      </c>
      <c r="AD423" s="14" t="str">
        <f>IF(S423="xx","xx",(S423-MAX(S$3:S423))/MAX(S$3:S423))</f>
        <v>xx</v>
      </c>
    </row>
    <row r="424" spans="1:30" x14ac:dyDescent="0.25">
      <c r="A424" s="8">
        <f t="shared" ca="1" si="61"/>
        <v>1</v>
      </c>
      <c r="B424" s="8">
        <f t="shared" ca="1" si="62"/>
        <v>-1</v>
      </c>
      <c r="C424" s="8">
        <f ca="1">(_xlfn.XLOOKUP(RAND(),Turista!E:E,Turista!A:A,,1,1)-5)/5</f>
        <v>-1</v>
      </c>
      <c r="D424" s="8" cm="1">
        <f t="array" aca="1" ref="D424" ca="1">INDEX('Turista x1000'!A$1:A$2000,RANDBETWEEN(1,2000))</f>
        <v>-0.46899999999999997</v>
      </c>
      <c r="L424" s="21">
        <f t="shared" ca="1" si="63"/>
        <v>0</v>
      </c>
      <c r="M424" s="21">
        <f t="shared" ca="1" si="64"/>
        <v>0</v>
      </c>
      <c r="N424" s="21">
        <f t="shared" ca="1" si="65"/>
        <v>0</v>
      </c>
      <c r="O424" s="21">
        <f t="shared" ca="1" si="66"/>
        <v>8.8124492176734725E-131</v>
      </c>
      <c r="P424" s="21" t="str">
        <f t="shared" si="67"/>
        <v>xx</v>
      </c>
      <c r="Q424" s="21" t="str">
        <f t="shared" si="68"/>
        <v>xx</v>
      </c>
      <c r="R424" s="21" t="str">
        <f t="shared" si="69"/>
        <v>xx</v>
      </c>
      <c r="S424" s="21" t="str">
        <f t="shared" si="70"/>
        <v>xx</v>
      </c>
      <c r="W424" s="14">
        <f ca="1">IF(L424="xx","xx",(L424-MAX(L$3:L424))/MAX(L$3:L424))</f>
        <v>-1</v>
      </c>
      <c r="X424" s="14">
        <f ca="1">IF(M424="xx","xx",(M424-MAX(M$3:M424))/MAX(M$3:M424))</f>
        <v>-1</v>
      </c>
      <c r="Y424" s="14">
        <f ca="1">IF(N424="xx","xx",(N424-MAX(N$3:N424))/MAX(N$3:N424))</f>
        <v>-1</v>
      </c>
      <c r="Z424" s="14">
        <f ca="1">IF(O424="xx","xx",(O424-MAX(O$3:O424))/MAX(O$3:O424))</f>
        <v>-1</v>
      </c>
      <c r="AA424" s="14" t="str">
        <f>IF(P424="xx","xx",(P424-MAX(P$3:P424))/MAX(P$3:P424))</f>
        <v>xx</v>
      </c>
      <c r="AB424" s="14" t="str">
        <f>IF(Q424="xx","xx",(Q424-MAX(Q$3:Q424))/MAX(Q$3:Q424))</f>
        <v>xx</v>
      </c>
      <c r="AC424" s="14" t="str">
        <f>IF(R424="xx","xx",(R424-MAX(R$3:R424))/MAX(R$3:R424))</f>
        <v>xx</v>
      </c>
      <c r="AD424" s="14" t="str">
        <f>IF(S424="xx","xx",(S424-MAX(S$3:S424))/MAX(S$3:S424))</f>
        <v>xx</v>
      </c>
    </row>
    <row r="425" spans="1:30" x14ac:dyDescent="0.25">
      <c r="A425" s="8">
        <f t="shared" ca="1" si="61"/>
        <v>1</v>
      </c>
      <c r="B425" s="8">
        <f t="shared" ca="1" si="62"/>
        <v>-1</v>
      </c>
      <c r="C425" s="8">
        <f ca="1">(_xlfn.XLOOKUP(RAND(),Turista!E:E,Turista!A:A,,1,1)-5)/5</f>
        <v>2</v>
      </c>
      <c r="D425" s="8" cm="1">
        <f t="array" aca="1" ref="D425" ca="1">INDEX('Turista x1000'!A$1:A$2000,RANDBETWEEN(1,2000))</f>
        <v>-0.53200000000000003</v>
      </c>
      <c r="L425" s="21">
        <f t="shared" ca="1" si="63"/>
        <v>0</v>
      </c>
      <c r="M425" s="21">
        <f t="shared" ca="1" si="64"/>
        <v>0</v>
      </c>
      <c r="N425" s="21">
        <f t="shared" ca="1" si="65"/>
        <v>0</v>
      </c>
      <c r="O425" s="21">
        <f t="shared" ca="1" si="66"/>
        <v>4.6794105345846137E-131</v>
      </c>
      <c r="P425" s="21" t="str">
        <f t="shared" si="67"/>
        <v>xx</v>
      </c>
      <c r="Q425" s="21" t="str">
        <f t="shared" si="68"/>
        <v>xx</v>
      </c>
      <c r="R425" s="21" t="str">
        <f t="shared" si="69"/>
        <v>xx</v>
      </c>
      <c r="S425" s="21" t="str">
        <f t="shared" si="70"/>
        <v>xx</v>
      </c>
      <c r="W425" s="14">
        <f ca="1">IF(L425="xx","xx",(L425-MAX(L$3:L425))/MAX(L$3:L425))</f>
        <v>-1</v>
      </c>
      <c r="X425" s="14">
        <f ca="1">IF(M425="xx","xx",(M425-MAX(M$3:M425))/MAX(M$3:M425))</f>
        <v>-1</v>
      </c>
      <c r="Y425" s="14">
        <f ca="1">IF(N425="xx","xx",(N425-MAX(N$3:N425))/MAX(N$3:N425))</f>
        <v>-1</v>
      </c>
      <c r="Z425" s="14">
        <f ca="1">IF(O425="xx","xx",(O425-MAX(O$3:O425))/MAX(O$3:O425))</f>
        <v>-1</v>
      </c>
      <c r="AA425" s="14" t="str">
        <f>IF(P425="xx","xx",(P425-MAX(P$3:P425))/MAX(P$3:P425))</f>
        <v>xx</v>
      </c>
      <c r="AB425" s="14" t="str">
        <f>IF(Q425="xx","xx",(Q425-MAX(Q$3:Q425))/MAX(Q$3:Q425))</f>
        <v>xx</v>
      </c>
      <c r="AC425" s="14" t="str">
        <f>IF(R425="xx","xx",(R425-MAX(R$3:R425))/MAX(R$3:R425))</f>
        <v>xx</v>
      </c>
      <c r="AD425" s="14" t="str">
        <f>IF(S425="xx","xx",(S425-MAX(S$3:S425))/MAX(S$3:S425))</f>
        <v>xx</v>
      </c>
    </row>
    <row r="426" spans="1:30" x14ac:dyDescent="0.25">
      <c r="A426" s="8">
        <f t="shared" ca="1" si="61"/>
        <v>-1</v>
      </c>
      <c r="B426" s="8">
        <f t="shared" ca="1" si="62"/>
        <v>-1</v>
      </c>
      <c r="C426" s="8">
        <f ca="1">(_xlfn.XLOOKUP(RAND(),Turista!E:E,Turista!A:A,,1,1)-5)/5</f>
        <v>-1</v>
      </c>
      <c r="D426" s="8" cm="1">
        <f t="array" aca="1" ref="D426" ca="1">INDEX('Turista x1000'!A$1:A$2000,RANDBETWEEN(1,2000))</f>
        <v>-0.58899999999999997</v>
      </c>
      <c r="L426" s="21">
        <f t="shared" ca="1" si="63"/>
        <v>0</v>
      </c>
      <c r="M426" s="21">
        <f t="shared" ca="1" si="64"/>
        <v>0</v>
      </c>
      <c r="N426" s="21">
        <f t="shared" ca="1" si="65"/>
        <v>0</v>
      </c>
      <c r="O426" s="21">
        <f t="shared" ca="1" si="66"/>
        <v>2.189964130185599E-131</v>
      </c>
      <c r="P426" s="21" t="str">
        <f t="shared" si="67"/>
        <v>xx</v>
      </c>
      <c r="Q426" s="21" t="str">
        <f t="shared" si="68"/>
        <v>xx</v>
      </c>
      <c r="R426" s="21" t="str">
        <f t="shared" si="69"/>
        <v>xx</v>
      </c>
      <c r="S426" s="21" t="str">
        <f t="shared" si="70"/>
        <v>xx</v>
      </c>
      <c r="W426" s="14">
        <f ca="1">IF(L426="xx","xx",(L426-MAX(L$3:L426))/MAX(L$3:L426))</f>
        <v>-1</v>
      </c>
      <c r="X426" s="14">
        <f ca="1">IF(M426="xx","xx",(M426-MAX(M$3:M426))/MAX(M$3:M426))</f>
        <v>-1</v>
      </c>
      <c r="Y426" s="14">
        <f ca="1">IF(N426="xx","xx",(N426-MAX(N$3:N426))/MAX(N$3:N426))</f>
        <v>-1</v>
      </c>
      <c r="Z426" s="14">
        <f ca="1">IF(O426="xx","xx",(O426-MAX(O$3:O426))/MAX(O$3:O426))</f>
        <v>-1</v>
      </c>
      <c r="AA426" s="14" t="str">
        <f>IF(P426="xx","xx",(P426-MAX(P$3:P426))/MAX(P$3:P426))</f>
        <v>xx</v>
      </c>
      <c r="AB426" s="14" t="str">
        <f>IF(Q426="xx","xx",(Q426-MAX(Q$3:Q426))/MAX(Q$3:Q426))</f>
        <v>xx</v>
      </c>
      <c r="AC426" s="14" t="str">
        <f>IF(R426="xx","xx",(R426-MAX(R$3:R426))/MAX(R$3:R426))</f>
        <v>xx</v>
      </c>
      <c r="AD426" s="14" t="str">
        <f>IF(S426="xx","xx",(S426-MAX(S$3:S426))/MAX(S$3:S426))</f>
        <v>xx</v>
      </c>
    </row>
    <row r="427" spans="1:30" x14ac:dyDescent="0.25">
      <c r="A427" s="8">
        <f t="shared" ca="1" si="61"/>
        <v>-1</v>
      </c>
      <c r="B427" s="8">
        <f t="shared" ca="1" si="62"/>
        <v>-1</v>
      </c>
      <c r="C427" s="8">
        <f ca="1">(_xlfn.XLOOKUP(RAND(),Turista!E:E,Turista!A:A,,1,1)-5)/5</f>
        <v>-1</v>
      </c>
      <c r="D427" s="8" cm="1">
        <f t="array" aca="1" ref="D427" ca="1">INDEX('Turista x1000'!A$1:A$2000,RANDBETWEEN(1,2000))</f>
        <v>-0.29799999999999999</v>
      </c>
      <c r="L427" s="21">
        <f t="shared" ca="1" si="63"/>
        <v>0</v>
      </c>
      <c r="M427" s="21">
        <f t="shared" ca="1" si="64"/>
        <v>0</v>
      </c>
      <c r="N427" s="21">
        <f t="shared" ca="1" si="65"/>
        <v>0</v>
      </c>
      <c r="O427" s="21">
        <f t="shared" ca="1" si="66"/>
        <v>9.0007525750628127E-132</v>
      </c>
      <c r="P427" s="21" t="str">
        <f t="shared" si="67"/>
        <v>xx</v>
      </c>
      <c r="Q427" s="21" t="str">
        <f t="shared" si="68"/>
        <v>xx</v>
      </c>
      <c r="R427" s="21" t="str">
        <f t="shared" si="69"/>
        <v>xx</v>
      </c>
      <c r="S427" s="21" t="str">
        <f t="shared" si="70"/>
        <v>xx</v>
      </c>
      <c r="W427" s="14">
        <f ca="1">IF(L427="xx","xx",(L427-MAX(L$3:L427))/MAX(L$3:L427))</f>
        <v>-1</v>
      </c>
      <c r="X427" s="14">
        <f ca="1">IF(M427="xx","xx",(M427-MAX(M$3:M427))/MAX(M$3:M427))</f>
        <v>-1</v>
      </c>
      <c r="Y427" s="14">
        <f ca="1">IF(N427="xx","xx",(N427-MAX(N$3:N427))/MAX(N$3:N427))</f>
        <v>-1</v>
      </c>
      <c r="Z427" s="14">
        <f ca="1">IF(O427="xx","xx",(O427-MAX(O$3:O427))/MAX(O$3:O427))</f>
        <v>-1</v>
      </c>
      <c r="AA427" s="14" t="str">
        <f>IF(P427="xx","xx",(P427-MAX(P$3:P427))/MAX(P$3:P427))</f>
        <v>xx</v>
      </c>
      <c r="AB427" s="14" t="str">
        <f>IF(Q427="xx","xx",(Q427-MAX(Q$3:Q427))/MAX(Q$3:Q427))</f>
        <v>xx</v>
      </c>
      <c r="AC427" s="14" t="str">
        <f>IF(R427="xx","xx",(R427-MAX(R$3:R427))/MAX(R$3:R427))</f>
        <v>xx</v>
      </c>
      <c r="AD427" s="14" t="str">
        <f>IF(S427="xx","xx",(S427-MAX(S$3:S427))/MAX(S$3:S427))</f>
        <v>xx</v>
      </c>
    </row>
    <row r="428" spans="1:30" x14ac:dyDescent="0.25">
      <c r="A428" s="8">
        <f t="shared" ca="1" si="61"/>
        <v>1</v>
      </c>
      <c r="B428" s="8">
        <f t="shared" ca="1" si="62"/>
        <v>-1</v>
      </c>
      <c r="C428" s="8">
        <f ca="1">(_xlfn.XLOOKUP(RAND(),Turista!E:E,Turista!A:A,,1,1)-5)/5</f>
        <v>-1</v>
      </c>
      <c r="D428" s="8" cm="1">
        <f t="array" aca="1" ref="D428" ca="1">INDEX('Turista x1000'!A$1:A$2000,RANDBETWEEN(1,2000))</f>
        <v>-0.66500000000000004</v>
      </c>
      <c r="L428" s="21">
        <f t="shared" ca="1" si="63"/>
        <v>0</v>
      </c>
      <c r="M428" s="21">
        <f t="shared" ca="1" si="64"/>
        <v>0</v>
      </c>
      <c r="N428" s="21">
        <f t="shared" ca="1" si="65"/>
        <v>0</v>
      </c>
      <c r="O428" s="21">
        <f t="shared" ca="1" si="66"/>
        <v>6.318528307694094E-132</v>
      </c>
      <c r="P428" s="21" t="str">
        <f t="shared" si="67"/>
        <v>xx</v>
      </c>
      <c r="Q428" s="21" t="str">
        <f t="shared" si="68"/>
        <v>xx</v>
      </c>
      <c r="R428" s="21" t="str">
        <f t="shared" si="69"/>
        <v>xx</v>
      </c>
      <c r="S428" s="21" t="str">
        <f t="shared" si="70"/>
        <v>xx</v>
      </c>
      <c r="W428" s="14">
        <f ca="1">IF(L428="xx","xx",(L428-MAX(L$3:L428))/MAX(L$3:L428))</f>
        <v>-1</v>
      </c>
      <c r="X428" s="14">
        <f ca="1">IF(M428="xx","xx",(M428-MAX(M$3:M428))/MAX(M$3:M428))</f>
        <v>-1</v>
      </c>
      <c r="Y428" s="14">
        <f ca="1">IF(N428="xx","xx",(N428-MAX(N$3:N428))/MAX(N$3:N428))</f>
        <v>-1</v>
      </c>
      <c r="Z428" s="14">
        <f ca="1">IF(O428="xx","xx",(O428-MAX(O$3:O428))/MAX(O$3:O428))</f>
        <v>-1</v>
      </c>
      <c r="AA428" s="14" t="str">
        <f>IF(P428="xx","xx",(P428-MAX(P$3:P428))/MAX(P$3:P428))</f>
        <v>xx</v>
      </c>
      <c r="AB428" s="14" t="str">
        <f>IF(Q428="xx","xx",(Q428-MAX(Q$3:Q428))/MAX(Q$3:Q428))</f>
        <v>xx</v>
      </c>
      <c r="AC428" s="14" t="str">
        <f>IF(R428="xx","xx",(R428-MAX(R$3:R428))/MAX(R$3:R428))</f>
        <v>xx</v>
      </c>
      <c r="AD428" s="14" t="str">
        <f>IF(S428="xx","xx",(S428-MAX(S$3:S428))/MAX(S$3:S428))</f>
        <v>xx</v>
      </c>
    </row>
    <row r="429" spans="1:30" x14ac:dyDescent="0.25">
      <c r="A429" s="8">
        <f t="shared" ca="1" si="61"/>
        <v>1</v>
      </c>
      <c r="B429" s="8">
        <f t="shared" ca="1" si="62"/>
        <v>36</v>
      </c>
      <c r="C429" s="8">
        <f ca="1">(_xlfn.XLOOKUP(RAND(),Turista!E:E,Turista!A:A,,1,1)-5)/5</f>
        <v>-1</v>
      </c>
      <c r="D429" s="8" cm="1">
        <f t="array" aca="1" ref="D429" ca="1">INDEX('Turista x1000'!A$1:A$2000,RANDBETWEEN(1,2000))</f>
        <v>-0.45100000000000001</v>
      </c>
      <c r="L429" s="21">
        <f t="shared" ca="1" si="63"/>
        <v>0</v>
      </c>
      <c r="M429" s="21">
        <f t="shared" ca="1" si="64"/>
        <v>0</v>
      </c>
      <c r="N429" s="21">
        <f t="shared" ca="1" si="65"/>
        <v>0</v>
      </c>
      <c r="O429" s="21">
        <f t="shared" ca="1" si="66"/>
        <v>2.1167069830775212E-132</v>
      </c>
      <c r="P429" s="21" t="str">
        <f t="shared" si="67"/>
        <v>xx</v>
      </c>
      <c r="Q429" s="21" t="str">
        <f t="shared" si="68"/>
        <v>xx</v>
      </c>
      <c r="R429" s="21" t="str">
        <f t="shared" si="69"/>
        <v>xx</v>
      </c>
      <c r="S429" s="21" t="str">
        <f t="shared" si="70"/>
        <v>xx</v>
      </c>
      <c r="W429" s="14">
        <f ca="1">IF(L429="xx","xx",(L429-MAX(L$3:L429))/MAX(L$3:L429))</f>
        <v>-1</v>
      </c>
      <c r="X429" s="14">
        <f ca="1">IF(M429="xx","xx",(M429-MAX(M$3:M429))/MAX(M$3:M429))</f>
        <v>-1</v>
      </c>
      <c r="Y429" s="14">
        <f ca="1">IF(N429="xx","xx",(N429-MAX(N$3:N429))/MAX(N$3:N429))</f>
        <v>-1</v>
      </c>
      <c r="Z429" s="14">
        <f ca="1">IF(O429="xx","xx",(O429-MAX(O$3:O429))/MAX(O$3:O429))</f>
        <v>-1</v>
      </c>
      <c r="AA429" s="14" t="str">
        <f>IF(P429="xx","xx",(P429-MAX(P$3:P429))/MAX(P$3:P429))</f>
        <v>xx</v>
      </c>
      <c r="AB429" s="14" t="str">
        <f>IF(Q429="xx","xx",(Q429-MAX(Q$3:Q429))/MAX(Q$3:Q429))</f>
        <v>xx</v>
      </c>
      <c r="AC429" s="14" t="str">
        <f>IF(R429="xx","xx",(R429-MAX(R$3:R429))/MAX(R$3:R429))</f>
        <v>xx</v>
      </c>
      <c r="AD429" s="14" t="str">
        <f>IF(S429="xx","xx",(S429-MAX(S$3:S429))/MAX(S$3:S429))</f>
        <v>xx</v>
      </c>
    </row>
    <row r="430" spans="1:30" x14ac:dyDescent="0.25">
      <c r="A430" s="8">
        <f t="shared" ca="1" si="61"/>
        <v>1</v>
      </c>
      <c r="B430" s="8">
        <f t="shared" ca="1" si="62"/>
        <v>-1</v>
      </c>
      <c r="C430" s="8">
        <f ca="1">(_xlfn.XLOOKUP(RAND(),Turista!E:E,Turista!A:A,,1,1)-5)/5</f>
        <v>-1</v>
      </c>
      <c r="D430" s="8" cm="1">
        <f t="array" aca="1" ref="D430" ca="1">INDEX('Turista x1000'!A$1:A$2000,RANDBETWEEN(1,2000))</f>
        <v>-0.497</v>
      </c>
      <c r="L430" s="21">
        <f t="shared" ca="1" si="63"/>
        <v>0</v>
      </c>
      <c r="M430" s="21">
        <f t="shared" ca="1" si="64"/>
        <v>0</v>
      </c>
      <c r="N430" s="21">
        <f t="shared" ca="1" si="65"/>
        <v>0</v>
      </c>
      <c r="O430" s="21">
        <f t="shared" ca="1" si="66"/>
        <v>1.162072133709559E-132</v>
      </c>
      <c r="P430" s="21" t="str">
        <f t="shared" si="67"/>
        <v>xx</v>
      </c>
      <c r="Q430" s="21" t="str">
        <f t="shared" si="68"/>
        <v>xx</v>
      </c>
      <c r="R430" s="21" t="str">
        <f t="shared" si="69"/>
        <v>xx</v>
      </c>
      <c r="S430" s="21" t="str">
        <f t="shared" si="70"/>
        <v>xx</v>
      </c>
      <c r="W430" s="14">
        <f ca="1">IF(L430="xx","xx",(L430-MAX(L$3:L430))/MAX(L$3:L430))</f>
        <v>-1</v>
      </c>
      <c r="X430" s="14">
        <f ca="1">IF(M430="xx","xx",(M430-MAX(M$3:M430))/MAX(M$3:M430))</f>
        <v>-1</v>
      </c>
      <c r="Y430" s="14">
        <f ca="1">IF(N430="xx","xx",(N430-MAX(N$3:N430))/MAX(N$3:N430))</f>
        <v>-1</v>
      </c>
      <c r="Z430" s="14">
        <f ca="1">IF(O430="xx","xx",(O430-MAX(O$3:O430))/MAX(O$3:O430))</f>
        <v>-1</v>
      </c>
      <c r="AA430" s="14" t="str">
        <f>IF(P430="xx","xx",(P430-MAX(P$3:P430))/MAX(P$3:P430))</f>
        <v>xx</v>
      </c>
      <c r="AB430" s="14" t="str">
        <f>IF(Q430="xx","xx",(Q430-MAX(Q$3:Q430))/MAX(Q$3:Q430))</f>
        <v>xx</v>
      </c>
      <c r="AC430" s="14" t="str">
        <f>IF(R430="xx","xx",(R430-MAX(R$3:R430))/MAX(R$3:R430))</f>
        <v>xx</v>
      </c>
      <c r="AD430" s="14" t="str">
        <f>IF(S430="xx","xx",(S430-MAX(S$3:S430))/MAX(S$3:S430))</f>
        <v>xx</v>
      </c>
    </row>
    <row r="431" spans="1:30" x14ac:dyDescent="0.25">
      <c r="A431" s="8">
        <f t="shared" ca="1" si="61"/>
        <v>1</v>
      </c>
      <c r="B431" s="8">
        <f t="shared" ca="1" si="62"/>
        <v>-1</v>
      </c>
      <c r="C431" s="8">
        <f ca="1">(_xlfn.XLOOKUP(RAND(),Turista!E:E,Turista!A:A,,1,1)-5)/5</f>
        <v>-1</v>
      </c>
      <c r="D431" s="8" cm="1">
        <f t="array" aca="1" ref="D431" ca="1">INDEX('Turista x1000'!A$1:A$2000,RANDBETWEEN(1,2000))</f>
        <v>-0.34599999999999997</v>
      </c>
      <c r="L431" s="21">
        <f t="shared" ca="1" si="63"/>
        <v>0</v>
      </c>
      <c r="M431" s="21">
        <f t="shared" ca="1" si="64"/>
        <v>0</v>
      </c>
      <c r="N431" s="21">
        <f t="shared" ca="1" si="65"/>
        <v>0</v>
      </c>
      <c r="O431" s="21">
        <f t="shared" ca="1" si="66"/>
        <v>5.8452228325590818E-133</v>
      </c>
      <c r="P431" s="21" t="str">
        <f t="shared" si="67"/>
        <v>xx</v>
      </c>
      <c r="Q431" s="21" t="str">
        <f t="shared" si="68"/>
        <v>xx</v>
      </c>
      <c r="R431" s="21" t="str">
        <f t="shared" si="69"/>
        <v>xx</v>
      </c>
      <c r="S431" s="21" t="str">
        <f t="shared" si="70"/>
        <v>xx</v>
      </c>
      <c r="W431" s="14">
        <f ca="1">IF(L431="xx","xx",(L431-MAX(L$3:L431))/MAX(L$3:L431))</f>
        <v>-1</v>
      </c>
      <c r="X431" s="14">
        <f ca="1">IF(M431="xx","xx",(M431-MAX(M$3:M431))/MAX(M$3:M431))</f>
        <v>-1</v>
      </c>
      <c r="Y431" s="14">
        <f ca="1">IF(N431="xx","xx",(N431-MAX(N$3:N431))/MAX(N$3:N431))</f>
        <v>-1</v>
      </c>
      <c r="Z431" s="14">
        <f ca="1">IF(O431="xx","xx",(O431-MAX(O$3:O431))/MAX(O$3:O431))</f>
        <v>-1</v>
      </c>
      <c r="AA431" s="14" t="str">
        <f>IF(P431="xx","xx",(P431-MAX(P$3:P431))/MAX(P$3:P431))</f>
        <v>xx</v>
      </c>
      <c r="AB431" s="14" t="str">
        <f>IF(Q431="xx","xx",(Q431-MAX(Q$3:Q431))/MAX(Q$3:Q431))</f>
        <v>xx</v>
      </c>
      <c r="AC431" s="14" t="str">
        <f>IF(R431="xx","xx",(R431-MAX(R$3:R431))/MAX(R$3:R431))</f>
        <v>xx</v>
      </c>
      <c r="AD431" s="14" t="str">
        <f>IF(S431="xx","xx",(S431-MAX(S$3:S431))/MAX(S$3:S431))</f>
        <v>xx</v>
      </c>
    </row>
    <row r="432" spans="1:30" x14ac:dyDescent="0.25">
      <c r="A432" s="8">
        <f t="shared" ca="1" si="61"/>
        <v>1</v>
      </c>
      <c r="B432" s="8">
        <f t="shared" ca="1" si="62"/>
        <v>-1</v>
      </c>
      <c r="C432" s="8">
        <f ca="1">(_xlfn.XLOOKUP(RAND(),Turista!E:E,Turista!A:A,,1,1)-5)/5</f>
        <v>-1</v>
      </c>
      <c r="D432" s="8" cm="1">
        <f t="array" aca="1" ref="D432" ca="1">INDEX('Turista x1000'!A$1:A$2000,RANDBETWEEN(1,2000))</f>
        <v>-0.56200000000000006</v>
      </c>
      <c r="L432" s="21">
        <f t="shared" ca="1" si="63"/>
        <v>0</v>
      </c>
      <c r="M432" s="21">
        <f t="shared" ca="1" si="64"/>
        <v>0</v>
      </c>
      <c r="N432" s="21">
        <f t="shared" ca="1" si="65"/>
        <v>0</v>
      </c>
      <c r="O432" s="21">
        <f t="shared" ca="1" si="66"/>
        <v>3.8227757324936399E-133</v>
      </c>
      <c r="P432" s="21" t="str">
        <f t="shared" si="67"/>
        <v>xx</v>
      </c>
      <c r="Q432" s="21" t="str">
        <f t="shared" si="68"/>
        <v>xx</v>
      </c>
      <c r="R432" s="21" t="str">
        <f t="shared" si="69"/>
        <v>xx</v>
      </c>
      <c r="S432" s="21" t="str">
        <f t="shared" si="70"/>
        <v>xx</v>
      </c>
      <c r="W432" s="14">
        <f ca="1">IF(L432="xx","xx",(L432-MAX(L$3:L432))/MAX(L$3:L432))</f>
        <v>-1</v>
      </c>
      <c r="X432" s="14">
        <f ca="1">IF(M432="xx","xx",(M432-MAX(M$3:M432))/MAX(M$3:M432))</f>
        <v>-1</v>
      </c>
      <c r="Y432" s="14">
        <f ca="1">IF(N432="xx","xx",(N432-MAX(N$3:N432))/MAX(N$3:N432))</f>
        <v>-1</v>
      </c>
      <c r="Z432" s="14">
        <f ca="1">IF(O432="xx","xx",(O432-MAX(O$3:O432))/MAX(O$3:O432))</f>
        <v>-1</v>
      </c>
      <c r="AA432" s="14" t="str">
        <f>IF(P432="xx","xx",(P432-MAX(P$3:P432))/MAX(P$3:P432))</f>
        <v>xx</v>
      </c>
      <c r="AB432" s="14" t="str">
        <f>IF(Q432="xx","xx",(Q432-MAX(Q$3:Q432))/MAX(Q$3:Q432))</f>
        <v>xx</v>
      </c>
      <c r="AC432" s="14" t="str">
        <f>IF(R432="xx","xx",(R432-MAX(R$3:R432))/MAX(R$3:R432))</f>
        <v>xx</v>
      </c>
      <c r="AD432" s="14" t="str">
        <f>IF(S432="xx","xx",(S432-MAX(S$3:S432))/MAX(S$3:S432))</f>
        <v>xx</v>
      </c>
    </row>
    <row r="433" spans="1:30" x14ac:dyDescent="0.25">
      <c r="A433" s="8">
        <f t="shared" ca="1" si="61"/>
        <v>-1</v>
      </c>
      <c r="B433" s="8">
        <f t="shared" ca="1" si="62"/>
        <v>-1</v>
      </c>
      <c r="C433" s="8">
        <f ca="1">(_xlfn.XLOOKUP(RAND(),Turista!E:E,Turista!A:A,,1,1)-5)/5</f>
        <v>-1</v>
      </c>
      <c r="D433" s="8" cm="1">
        <f t="array" aca="1" ref="D433" ca="1">INDEX('Turista x1000'!A$1:A$2000,RANDBETWEEN(1,2000))</f>
        <v>-0.60499999999999998</v>
      </c>
      <c r="L433" s="21">
        <f t="shared" ca="1" si="63"/>
        <v>0</v>
      </c>
      <c r="M433" s="21">
        <f t="shared" ca="1" si="64"/>
        <v>0</v>
      </c>
      <c r="N433" s="21">
        <f t="shared" ca="1" si="65"/>
        <v>0</v>
      </c>
      <c r="O433" s="21">
        <f t="shared" ca="1" si="66"/>
        <v>1.6743757708322141E-133</v>
      </c>
      <c r="P433" s="21" t="str">
        <f t="shared" si="67"/>
        <v>xx</v>
      </c>
      <c r="Q433" s="21" t="str">
        <f t="shared" si="68"/>
        <v>xx</v>
      </c>
      <c r="R433" s="21" t="str">
        <f t="shared" si="69"/>
        <v>xx</v>
      </c>
      <c r="S433" s="21" t="str">
        <f t="shared" si="70"/>
        <v>xx</v>
      </c>
      <c r="W433" s="14">
        <f ca="1">IF(L433="xx","xx",(L433-MAX(L$3:L433))/MAX(L$3:L433))</f>
        <v>-1</v>
      </c>
      <c r="X433" s="14">
        <f ca="1">IF(M433="xx","xx",(M433-MAX(M$3:M433))/MAX(M$3:M433))</f>
        <v>-1</v>
      </c>
      <c r="Y433" s="14">
        <f ca="1">IF(N433="xx","xx",(N433-MAX(N$3:N433))/MAX(N$3:N433))</f>
        <v>-1</v>
      </c>
      <c r="Z433" s="14">
        <f ca="1">IF(O433="xx","xx",(O433-MAX(O$3:O433))/MAX(O$3:O433))</f>
        <v>-1</v>
      </c>
      <c r="AA433" s="14" t="str">
        <f>IF(P433="xx","xx",(P433-MAX(P$3:P433))/MAX(P$3:P433))</f>
        <v>xx</v>
      </c>
      <c r="AB433" s="14" t="str">
        <f>IF(Q433="xx","xx",(Q433-MAX(Q$3:Q433))/MAX(Q$3:Q433))</f>
        <v>xx</v>
      </c>
      <c r="AC433" s="14" t="str">
        <f>IF(R433="xx","xx",(R433-MAX(R$3:R433))/MAX(R$3:R433))</f>
        <v>xx</v>
      </c>
      <c r="AD433" s="14" t="str">
        <f>IF(S433="xx","xx",(S433-MAX(S$3:S433))/MAX(S$3:S433))</f>
        <v>xx</v>
      </c>
    </row>
    <row r="434" spans="1:30" x14ac:dyDescent="0.25">
      <c r="A434" s="8">
        <f t="shared" ca="1" si="61"/>
        <v>-1</v>
      </c>
      <c r="B434" s="8">
        <f t="shared" ca="1" si="62"/>
        <v>-1</v>
      </c>
      <c r="C434" s="8">
        <f ca="1">(_xlfn.XLOOKUP(RAND(),Turista!E:E,Turista!A:A,,1,1)-5)/5</f>
        <v>-1</v>
      </c>
      <c r="D434" s="8" cm="1">
        <f t="array" aca="1" ref="D434" ca="1">INDEX('Turista x1000'!A$1:A$2000,RANDBETWEEN(1,2000))</f>
        <v>-0.51400000000000001</v>
      </c>
      <c r="L434" s="21">
        <f t="shared" ca="1" si="63"/>
        <v>0</v>
      </c>
      <c r="M434" s="21">
        <f t="shared" ca="1" si="64"/>
        <v>0</v>
      </c>
      <c r="N434" s="21">
        <f t="shared" ca="1" si="65"/>
        <v>0</v>
      </c>
      <c r="O434" s="21">
        <f t="shared" ca="1" si="66"/>
        <v>6.6137842947872455E-134</v>
      </c>
      <c r="P434" s="21" t="str">
        <f t="shared" si="67"/>
        <v>xx</v>
      </c>
      <c r="Q434" s="21" t="str">
        <f t="shared" si="68"/>
        <v>xx</v>
      </c>
      <c r="R434" s="21" t="str">
        <f t="shared" si="69"/>
        <v>xx</v>
      </c>
      <c r="S434" s="21" t="str">
        <f t="shared" si="70"/>
        <v>xx</v>
      </c>
      <c r="W434" s="14">
        <f ca="1">IF(L434="xx","xx",(L434-MAX(L$3:L434))/MAX(L$3:L434))</f>
        <v>-1</v>
      </c>
      <c r="X434" s="14">
        <f ca="1">IF(M434="xx","xx",(M434-MAX(M$3:M434))/MAX(M$3:M434))</f>
        <v>-1</v>
      </c>
      <c r="Y434" s="14">
        <f ca="1">IF(N434="xx","xx",(N434-MAX(N$3:N434))/MAX(N$3:N434))</f>
        <v>-1</v>
      </c>
      <c r="Z434" s="14">
        <f ca="1">IF(O434="xx","xx",(O434-MAX(O$3:O434))/MAX(O$3:O434))</f>
        <v>-1</v>
      </c>
      <c r="AA434" s="14" t="str">
        <f>IF(P434="xx","xx",(P434-MAX(P$3:P434))/MAX(P$3:P434))</f>
        <v>xx</v>
      </c>
      <c r="AB434" s="14" t="str">
        <f>IF(Q434="xx","xx",(Q434-MAX(Q$3:Q434))/MAX(Q$3:Q434))</f>
        <v>xx</v>
      </c>
      <c r="AC434" s="14" t="str">
        <f>IF(R434="xx","xx",(R434-MAX(R$3:R434))/MAX(R$3:R434))</f>
        <v>xx</v>
      </c>
      <c r="AD434" s="14" t="str">
        <f>IF(S434="xx","xx",(S434-MAX(S$3:S434))/MAX(S$3:S434))</f>
        <v>xx</v>
      </c>
    </row>
    <row r="435" spans="1:30" x14ac:dyDescent="0.25">
      <c r="A435" s="8">
        <f t="shared" ca="1" si="61"/>
        <v>-1</v>
      </c>
      <c r="B435" s="8">
        <f t="shared" ca="1" si="62"/>
        <v>-1</v>
      </c>
      <c r="C435" s="8">
        <f ca="1">(_xlfn.XLOOKUP(RAND(),Turista!E:E,Turista!A:A,,1,1)-5)/5</f>
        <v>-1</v>
      </c>
      <c r="D435" s="8" cm="1">
        <f t="array" aca="1" ref="D435" ca="1">INDEX('Turista x1000'!A$1:A$2000,RANDBETWEEN(1,2000))</f>
        <v>-0.54100000000000004</v>
      </c>
      <c r="L435" s="21">
        <f t="shared" ca="1" si="63"/>
        <v>0</v>
      </c>
      <c r="M435" s="21">
        <f t="shared" ca="1" si="64"/>
        <v>0</v>
      </c>
      <c r="N435" s="21">
        <f t="shared" ca="1" si="65"/>
        <v>0</v>
      </c>
      <c r="O435" s="21">
        <f t="shared" ca="1" si="66"/>
        <v>3.2142991672666015E-134</v>
      </c>
      <c r="P435" s="21" t="str">
        <f t="shared" si="67"/>
        <v>xx</v>
      </c>
      <c r="Q435" s="21" t="str">
        <f t="shared" si="68"/>
        <v>xx</v>
      </c>
      <c r="R435" s="21" t="str">
        <f t="shared" si="69"/>
        <v>xx</v>
      </c>
      <c r="S435" s="21" t="str">
        <f t="shared" si="70"/>
        <v>xx</v>
      </c>
      <c r="W435" s="14">
        <f ca="1">IF(L435="xx","xx",(L435-MAX(L$3:L435))/MAX(L$3:L435))</f>
        <v>-1</v>
      </c>
      <c r="X435" s="14">
        <f ca="1">IF(M435="xx","xx",(M435-MAX(M$3:M435))/MAX(M$3:M435))</f>
        <v>-1</v>
      </c>
      <c r="Y435" s="14">
        <f ca="1">IF(N435="xx","xx",(N435-MAX(N$3:N435))/MAX(N$3:N435))</f>
        <v>-1</v>
      </c>
      <c r="Z435" s="14">
        <f ca="1">IF(O435="xx","xx",(O435-MAX(O$3:O435))/MAX(O$3:O435))</f>
        <v>-1</v>
      </c>
      <c r="AA435" s="14" t="str">
        <f>IF(P435="xx","xx",(P435-MAX(P$3:P435))/MAX(P$3:P435))</f>
        <v>xx</v>
      </c>
      <c r="AB435" s="14" t="str">
        <f>IF(Q435="xx","xx",(Q435-MAX(Q$3:Q435))/MAX(Q$3:Q435))</f>
        <v>xx</v>
      </c>
      <c r="AC435" s="14" t="str">
        <f>IF(R435="xx","xx",(R435-MAX(R$3:R435))/MAX(R$3:R435))</f>
        <v>xx</v>
      </c>
      <c r="AD435" s="14" t="str">
        <f>IF(S435="xx","xx",(S435-MAX(S$3:S435))/MAX(S$3:S435))</f>
        <v>xx</v>
      </c>
    </row>
    <row r="436" spans="1:30" x14ac:dyDescent="0.25">
      <c r="A436" s="8">
        <f t="shared" ca="1" si="61"/>
        <v>-1</v>
      </c>
      <c r="B436" s="8">
        <f t="shared" ca="1" si="62"/>
        <v>-1</v>
      </c>
      <c r="C436" s="8">
        <f ca="1">(_xlfn.XLOOKUP(RAND(),Turista!E:E,Turista!A:A,,1,1)-5)/5</f>
        <v>2</v>
      </c>
      <c r="D436" s="8" cm="1">
        <f t="array" aca="1" ref="D436" ca="1">INDEX('Turista x1000'!A$1:A$2000,RANDBETWEEN(1,2000))</f>
        <v>-0.32600000000000001</v>
      </c>
      <c r="L436" s="21">
        <f t="shared" ca="1" si="63"/>
        <v>0</v>
      </c>
      <c r="M436" s="21">
        <f t="shared" ca="1" si="64"/>
        <v>0</v>
      </c>
      <c r="N436" s="21">
        <f t="shared" ca="1" si="65"/>
        <v>0</v>
      </c>
      <c r="O436" s="21">
        <f t="shared" ca="1" si="66"/>
        <v>1.47536331777537E-134</v>
      </c>
      <c r="P436" s="21" t="str">
        <f t="shared" si="67"/>
        <v>xx</v>
      </c>
      <c r="Q436" s="21" t="str">
        <f t="shared" si="68"/>
        <v>xx</v>
      </c>
      <c r="R436" s="21" t="str">
        <f t="shared" si="69"/>
        <v>xx</v>
      </c>
      <c r="S436" s="21" t="str">
        <f t="shared" si="70"/>
        <v>xx</v>
      </c>
      <c r="W436" s="14">
        <f ca="1">IF(L436="xx","xx",(L436-MAX(L$3:L436))/MAX(L$3:L436))</f>
        <v>-1</v>
      </c>
      <c r="X436" s="14">
        <f ca="1">IF(M436="xx","xx",(M436-MAX(M$3:M436))/MAX(M$3:M436))</f>
        <v>-1</v>
      </c>
      <c r="Y436" s="14">
        <f ca="1">IF(N436="xx","xx",(N436-MAX(N$3:N436))/MAX(N$3:N436))</f>
        <v>-1</v>
      </c>
      <c r="Z436" s="14">
        <f ca="1">IF(O436="xx","xx",(O436-MAX(O$3:O436))/MAX(O$3:O436))</f>
        <v>-1</v>
      </c>
      <c r="AA436" s="14" t="str">
        <f>IF(P436="xx","xx",(P436-MAX(P$3:P436))/MAX(P$3:P436))</f>
        <v>xx</v>
      </c>
      <c r="AB436" s="14" t="str">
        <f>IF(Q436="xx","xx",(Q436-MAX(Q$3:Q436))/MAX(Q$3:Q436))</f>
        <v>xx</v>
      </c>
      <c r="AC436" s="14" t="str">
        <f>IF(R436="xx","xx",(R436-MAX(R$3:R436))/MAX(R$3:R436))</f>
        <v>xx</v>
      </c>
      <c r="AD436" s="14" t="str">
        <f>IF(S436="xx","xx",(S436-MAX(S$3:S436))/MAX(S$3:S436))</f>
        <v>xx</v>
      </c>
    </row>
    <row r="437" spans="1:30" x14ac:dyDescent="0.25">
      <c r="A437" s="8">
        <f t="shared" ca="1" si="61"/>
        <v>1</v>
      </c>
      <c r="B437" s="8">
        <f t="shared" ca="1" si="62"/>
        <v>-1</v>
      </c>
      <c r="C437" s="8">
        <f ca="1">(_xlfn.XLOOKUP(RAND(),Turista!E:E,Turista!A:A,,1,1)-5)/5</f>
        <v>1</v>
      </c>
      <c r="D437" s="8" cm="1">
        <f t="array" aca="1" ref="D437" ca="1">INDEX('Turista x1000'!A$1:A$2000,RANDBETWEEN(1,2000))</f>
        <v>-0.438</v>
      </c>
      <c r="L437" s="21">
        <f t="shared" ca="1" si="63"/>
        <v>0</v>
      </c>
      <c r="M437" s="21">
        <f t="shared" ca="1" si="64"/>
        <v>0</v>
      </c>
      <c r="N437" s="21">
        <f t="shared" ca="1" si="65"/>
        <v>0</v>
      </c>
      <c r="O437" s="21">
        <f t="shared" ca="1" si="66"/>
        <v>9.9439487618059934E-135</v>
      </c>
      <c r="P437" s="21" t="str">
        <f t="shared" si="67"/>
        <v>xx</v>
      </c>
      <c r="Q437" s="21" t="str">
        <f t="shared" si="68"/>
        <v>xx</v>
      </c>
      <c r="R437" s="21" t="str">
        <f t="shared" si="69"/>
        <v>xx</v>
      </c>
      <c r="S437" s="21" t="str">
        <f t="shared" si="70"/>
        <v>xx</v>
      </c>
      <c r="W437" s="14">
        <f ca="1">IF(L437="xx","xx",(L437-MAX(L$3:L437))/MAX(L$3:L437))</f>
        <v>-1</v>
      </c>
      <c r="X437" s="14">
        <f ca="1">IF(M437="xx","xx",(M437-MAX(M$3:M437))/MAX(M$3:M437))</f>
        <v>-1</v>
      </c>
      <c r="Y437" s="14">
        <f ca="1">IF(N437="xx","xx",(N437-MAX(N$3:N437))/MAX(N$3:N437))</f>
        <v>-1</v>
      </c>
      <c r="Z437" s="14">
        <f ca="1">IF(O437="xx","xx",(O437-MAX(O$3:O437))/MAX(O$3:O437))</f>
        <v>-1</v>
      </c>
      <c r="AA437" s="14" t="str">
        <f>IF(P437="xx","xx",(P437-MAX(P$3:P437))/MAX(P$3:P437))</f>
        <v>xx</v>
      </c>
      <c r="AB437" s="14" t="str">
        <f>IF(Q437="xx","xx",(Q437-MAX(Q$3:Q437))/MAX(Q$3:Q437))</f>
        <v>xx</v>
      </c>
      <c r="AC437" s="14" t="str">
        <f>IF(R437="xx","xx",(R437-MAX(R$3:R437))/MAX(R$3:R437))</f>
        <v>xx</v>
      </c>
      <c r="AD437" s="14" t="str">
        <f>IF(S437="xx","xx",(S437-MAX(S$3:S437))/MAX(S$3:S437))</f>
        <v>xx</v>
      </c>
    </row>
    <row r="438" spans="1:30" x14ac:dyDescent="0.25">
      <c r="A438" s="8">
        <f t="shared" ca="1" si="61"/>
        <v>1</v>
      </c>
      <c r="B438" s="8">
        <f t="shared" ca="1" si="62"/>
        <v>-1</v>
      </c>
      <c r="C438" s="8">
        <f ca="1">(_xlfn.XLOOKUP(RAND(),Turista!E:E,Turista!A:A,,1,1)-5)/5</f>
        <v>-1</v>
      </c>
      <c r="D438" s="8" cm="1">
        <f t="array" aca="1" ref="D438" ca="1">INDEX('Turista x1000'!A$1:A$2000,RANDBETWEEN(1,2000))</f>
        <v>-0.57499999999999996</v>
      </c>
      <c r="L438" s="21">
        <f t="shared" ca="1" si="63"/>
        <v>0</v>
      </c>
      <c r="M438" s="21">
        <f t="shared" ca="1" si="64"/>
        <v>0</v>
      </c>
      <c r="N438" s="21">
        <f t="shared" ca="1" si="65"/>
        <v>0</v>
      </c>
      <c r="O438" s="21">
        <f t="shared" ca="1" si="66"/>
        <v>5.5884992041349692E-135</v>
      </c>
      <c r="P438" s="21" t="str">
        <f t="shared" si="67"/>
        <v>xx</v>
      </c>
      <c r="Q438" s="21" t="str">
        <f t="shared" si="68"/>
        <v>xx</v>
      </c>
      <c r="R438" s="21" t="str">
        <f t="shared" si="69"/>
        <v>xx</v>
      </c>
      <c r="S438" s="21" t="str">
        <f t="shared" si="70"/>
        <v>xx</v>
      </c>
      <c r="W438" s="14">
        <f ca="1">IF(L438="xx","xx",(L438-MAX(L$3:L438))/MAX(L$3:L438))</f>
        <v>-1</v>
      </c>
      <c r="X438" s="14">
        <f ca="1">IF(M438="xx","xx",(M438-MAX(M$3:M438))/MAX(M$3:M438))</f>
        <v>-1</v>
      </c>
      <c r="Y438" s="14">
        <f ca="1">IF(N438="xx","xx",(N438-MAX(N$3:N438))/MAX(N$3:N438))</f>
        <v>-1</v>
      </c>
      <c r="Z438" s="14">
        <f ca="1">IF(O438="xx","xx",(O438-MAX(O$3:O438))/MAX(O$3:O438))</f>
        <v>-1</v>
      </c>
      <c r="AA438" s="14" t="str">
        <f>IF(P438="xx","xx",(P438-MAX(P$3:P438))/MAX(P$3:P438))</f>
        <v>xx</v>
      </c>
      <c r="AB438" s="14" t="str">
        <f>IF(Q438="xx","xx",(Q438-MAX(Q$3:Q438))/MAX(Q$3:Q438))</f>
        <v>xx</v>
      </c>
      <c r="AC438" s="14" t="str">
        <f>IF(R438="xx","xx",(R438-MAX(R$3:R438))/MAX(R$3:R438))</f>
        <v>xx</v>
      </c>
      <c r="AD438" s="14" t="str">
        <f>IF(S438="xx","xx",(S438-MAX(S$3:S438))/MAX(S$3:S438))</f>
        <v>xx</v>
      </c>
    </row>
    <row r="439" spans="1:30" x14ac:dyDescent="0.25">
      <c r="A439" s="8">
        <f t="shared" ca="1" si="61"/>
        <v>-1</v>
      </c>
      <c r="B439" s="8">
        <f t="shared" ca="1" si="62"/>
        <v>-1</v>
      </c>
      <c r="C439" s="8">
        <f ca="1">(_xlfn.XLOOKUP(RAND(),Turista!E:E,Turista!A:A,,1,1)-5)/5</f>
        <v>-1</v>
      </c>
      <c r="D439" s="8" cm="1">
        <f t="array" aca="1" ref="D439" ca="1">INDEX('Turista x1000'!A$1:A$2000,RANDBETWEEN(1,2000))</f>
        <v>-0.55800000000000005</v>
      </c>
      <c r="L439" s="21">
        <f t="shared" ca="1" si="63"/>
        <v>0</v>
      </c>
      <c r="M439" s="21">
        <f t="shared" ca="1" si="64"/>
        <v>0</v>
      </c>
      <c r="N439" s="21">
        <f t="shared" ca="1" si="65"/>
        <v>0</v>
      </c>
      <c r="O439" s="21">
        <f t="shared" ca="1" si="66"/>
        <v>2.375112161757362E-135</v>
      </c>
      <c r="P439" s="21" t="str">
        <f t="shared" si="67"/>
        <v>xx</v>
      </c>
      <c r="Q439" s="21" t="str">
        <f t="shared" si="68"/>
        <v>xx</v>
      </c>
      <c r="R439" s="21" t="str">
        <f t="shared" si="69"/>
        <v>xx</v>
      </c>
      <c r="S439" s="21" t="str">
        <f t="shared" si="70"/>
        <v>xx</v>
      </c>
      <c r="W439" s="14">
        <f ca="1">IF(L439="xx","xx",(L439-MAX(L$3:L439))/MAX(L$3:L439))</f>
        <v>-1</v>
      </c>
      <c r="X439" s="14">
        <f ca="1">IF(M439="xx","xx",(M439-MAX(M$3:M439))/MAX(M$3:M439))</f>
        <v>-1</v>
      </c>
      <c r="Y439" s="14">
        <f ca="1">IF(N439="xx","xx",(N439-MAX(N$3:N439))/MAX(N$3:N439))</f>
        <v>-1</v>
      </c>
      <c r="Z439" s="14">
        <f ca="1">IF(O439="xx","xx",(O439-MAX(O$3:O439))/MAX(O$3:O439))</f>
        <v>-1</v>
      </c>
      <c r="AA439" s="14" t="str">
        <f>IF(P439="xx","xx",(P439-MAX(P$3:P439))/MAX(P$3:P439))</f>
        <v>xx</v>
      </c>
      <c r="AB439" s="14" t="str">
        <f>IF(Q439="xx","xx",(Q439-MAX(Q$3:Q439))/MAX(Q$3:Q439))</f>
        <v>xx</v>
      </c>
      <c r="AC439" s="14" t="str">
        <f>IF(R439="xx","xx",(R439-MAX(R$3:R439))/MAX(R$3:R439))</f>
        <v>xx</v>
      </c>
      <c r="AD439" s="14" t="str">
        <f>IF(S439="xx","xx",(S439-MAX(S$3:S439))/MAX(S$3:S439))</f>
        <v>xx</v>
      </c>
    </row>
    <row r="440" spans="1:30" x14ac:dyDescent="0.25">
      <c r="A440" s="8">
        <f t="shared" ca="1" si="61"/>
        <v>1</v>
      </c>
      <c r="B440" s="8">
        <f t="shared" ca="1" si="62"/>
        <v>-1</v>
      </c>
      <c r="C440" s="8">
        <f ca="1">(_xlfn.XLOOKUP(RAND(),Turista!E:E,Turista!A:A,,1,1)-5)/5</f>
        <v>1</v>
      </c>
      <c r="D440" s="8" cm="1">
        <f t="array" aca="1" ref="D440" ca="1">INDEX('Turista x1000'!A$1:A$2000,RANDBETWEEN(1,2000))</f>
        <v>-0.59199999999999997</v>
      </c>
      <c r="L440" s="21">
        <f t="shared" ca="1" si="63"/>
        <v>0</v>
      </c>
      <c r="M440" s="21">
        <f t="shared" ca="1" si="64"/>
        <v>0</v>
      </c>
      <c r="N440" s="21">
        <f t="shared" ca="1" si="65"/>
        <v>0</v>
      </c>
      <c r="O440" s="21">
        <f t="shared" ca="1" si="66"/>
        <v>1.0497995754967539E-135</v>
      </c>
      <c r="P440" s="21" t="str">
        <f t="shared" si="67"/>
        <v>xx</v>
      </c>
      <c r="Q440" s="21" t="str">
        <f t="shared" si="68"/>
        <v>xx</v>
      </c>
      <c r="R440" s="21" t="str">
        <f t="shared" si="69"/>
        <v>xx</v>
      </c>
      <c r="S440" s="21" t="str">
        <f t="shared" si="70"/>
        <v>xx</v>
      </c>
      <c r="W440" s="14">
        <f ca="1">IF(L440="xx","xx",(L440-MAX(L$3:L440))/MAX(L$3:L440))</f>
        <v>-1</v>
      </c>
      <c r="X440" s="14">
        <f ca="1">IF(M440="xx","xx",(M440-MAX(M$3:M440))/MAX(M$3:M440))</f>
        <v>-1</v>
      </c>
      <c r="Y440" s="14">
        <f ca="1">IF(N440="xx","xx",(N440-MAX(N$3:N440))/MAX(N$3:N440))</f>
        <v>-1</v>
      </c>
      <c r="Z440" s="14">
        <f ca="1">IF(O440="xx","xx",(O440-MAX(O$3:O440))/MAX(O$3:O440))</f>
        <v>-1</v>
      </c>
      <c r="AA440" s="14" t="str">
        <f>IF(P440="xx","xx",(P440-MAX(P$3:P440))/MAX(P$3:P440))</f>
        <v>xx</v>
      </c>
      <c r="AB440" s="14" t="str">
        <f>IF(Q440="xx","xx",(Q440-MAX(Q$3:Q440))/MAX(Q$3:Q440))</f>
        <v>xx</v>
      </c>
      <c r="AC440" s="14" t="str">
        <f>IF(R440="xx","xx",(R440-MAX(R$3:R440))/MAX(R$3:R440))</f>
        <v>xx</v>
      </c>
      <c r="AD440" s="14" t="str">
        <f>IF(S440="xx","xx",(S440-MAX(S$3:S440))/MAX(S$3:S440))</f>
        <v>xx</v>
      </c>
    </row>
    <row r="441" spans="1:30" x14ac:dyDescent="0.25">
      <c r="A441" s="8">
        <f t="shared" ca="1" si="61"/>
        <v>-1</v>
      </c>
      <c r="B441" s="8">
        <f t="shared" ca="1" si="62"/>
        <v>-1</v>
      </c>
      <c r="C441" s="8">
        <f ca="1">(_xlfn.XLOOKUP(RAND(),Turista!E:E,Turista!A:A,,1,1)-5)/5</f>
        <v>-1</v>
      </c>
      <c r="D441" s="8" cm="1">
        <f t="array" aca="1" ref="D441" ca="1">INDEX('Turista x1000'!A$1:A$2000,RANDBETWEEN(1,2000))</f>
        <v>-0.58099999999999996</v>
      </c>
      <c r="L441" s="21">
        <f t="shared" ca="1" si="63"/>
        <v>0</v>
      </c>
      <c r="M441" s="21">
        <f t="shared" ca="1" si="64"/>
        <v>0</v>
      </c>
      <c r="N441" s="21">
        <f t="shared" ca="1" si="65"/>
        <v>0</v>
      </c>
      <c r="O441" s="21">
        <f t="shared" ca="1" si="66"/>
        <v>4.2831822680267565E-136</v>
      </c>
      <c r="P441" s="21" t="str">
        <f t="shared" si="67"/>
        <v>xx</v>
      </c>
      <c r="Q441" s="21" t="str">
        <f t="shared" si="68"/>
        <v>xx</v>
      </c>
      <c r="R441" s="21" t="str">
        <f t="shared" si="69"/>
        <v>xx</v>
      </c>
      <c r="S441" s="21" t="str">
        <f t="shared" si="70"/>
        <v>xx</v>
      </c>
      <c r="W441" s="14">
        <f ca="1">IF(L441="xx","xx",(L441-MAX(L$3:L441))/MAX(L$3:L441))</f>
        <v>-1</v>
      </c>
      <c r="X441" s="14">
        <f ca="1">IF(M441="xx","xx",(M441-MAX(M$3:M441))/MAX(M$3:M441))</f>
        <v>-1</v>
      </c>
      <c r="Y441" s="14">
        <f ca="1">IF(N441="xx","xx",(N441-MAX(N$3:N441))/MAX(N$3:N441))</f>
        <v>-1</v>
      </c>
      <c r="Z441" s="14">
        <f ca="1">IF(O441="xx","xx",(O441-MAX(O$3:O441))/MAX(O$3:O441))</f>
        <v>-1</v>
      </c>
      <c r="AA441" s="14" t="str">
        <f>IF(P441="xx","xx",(P441-MAX(P$3:P441))/MAX(P$3:P441))</f>
        <v>xx</v>
      </c>
      <c r="AB441" s="14" t="str">
        <f>IF(Q441="xx","xx",(Q441-MAX(Q$3:Q441))/MAX(Q$3:Q441))</f>
        <v>xx</v>
      </c>
      <c r="AC441" s="14" t="str">
        <f>IF(R441="xx","xx",(R441-MAX(R$3:R441))/MAX(R$3:R441))</f>
        <v>xx</v>
      </c>
      <c r="AD441" s="14" t="str">
        <f>IF(S441="xx","xx",(S441-MAX(S$3:S441))/MAX(S$3:S441))</f>
        <v>xx</v>
      </c>
    </row>
    <row r="442" spans="1:30" x14ac:dyDescent="0.25">
      <c r="A442" s="8">
        <f t="shared" ca="1" si="61"/>
        <v>1</v>
      </c>
      <c r="B442" s="8">
        <f t="shared" ca="1" si="62"/>
        <v>-1</v>
      </c>
      <c r="C442" s="8">
        <f ca="1">(_xlfn.XLOOKUP(RAND(),Turista!E:E,Turista!A:A,,1,1)-5)/5</f>
        <v>-1</v>
      </c>
      <c r="D442" s="8" cm="1">
        <f t="array" aca="1" ref="D442" ca="1">INDEX('Turista x1000'!A$1:A$2000,RANDBETWEEN(1,2000))</f>
        <v>-0.61599999999999999</v>
      </c>
      <c r="L442" s="21">
        <f t="shared" ca="1" si="63"/>
        <v>0</v>
      </c>
      <c r="M442" s="21">
        <f t="shared" ca="1" si="64"/>
        <v>0</v>
      </c>
      <c r="N442" s="21">
        <f t="shared" ca="1" si="65"/>
        <v>0</v>
      </c>
      <c r="O442" s="21">
        <f t="shared" ca="1" si="66"/>
        <v>1.794653370303211E-136</v>
      </c>
      <c r="P442" s="21" t="str">
        <f t="shared" si="67"/>
        <v>xx</v>
      </c>
      <c r="Q442" s="21" t="str">
        <f t="shared" si="68"/>
        <v>xx</v>
      </c>
      <c r="R442" s="21" t="str">
        <f t="shared" si="69"/>
        <v>xx</v>
      </c>
      <c r="S442" s="21" t="str">
        <f t="shared" si="70"/>
        <v>xx</v>
      </c>
      <c r="W442" s="14">
        <f ca="1">IF(L442="xx","xx",(L442-MAX(L$3:L442))/MAX(L$3:L442))</f>
        <v>-1</v>
      </c>
      <c r="X442" s="14">
        <f ca="1">IF(M442="xx","xx",(M442-MAX(M$3:M442))/MAX(M$3:M442))</f>
        <v>-1</v>
      </c>
      <c r="Y442" s="14">
        <f ca="1">IF(N442="xx","xx",(N442-MAX(N$3:N442))/MAX(N$3:N442))</f>
        <v>-1</v>
      </c>
      <c r="Z442" s="14">
        <f ca="1">IF(O442="xx","xx",(O442-MAX(O$3:O442))/MAX(O$3:O442))</f>
        <v>-1</v>
      </c>
      <c r="AA442" s="14" t="str">
        <f>IF(P442="xx","xx",(P442-MAX(P$3:P442))/MAX(P$3:P442))</f>
        <v>xx</v>
      </c>
      <c r="AB442" s="14" t="str">
        <f>IF(Q442="xx","xx",(Q442-MAX(Q$3:Q442))/MAX(Q$3:Q442))</f>
        <v>xx</v>
      </c>
      <c r="AC442" s="14" t="str">
        <f>IF(R442="xx","xx",(R442-MAX(R$3:R442))/MAX(R$3:R442))</f>
        <v>xx</v>
      </c>
      <c r="AD442" s="14" t="str">
        <f>IF(S442="xx","xx",(S442-MAX(S$3:S442))/MAX(S$3:S442))</f>
        <v>xx</v>
      </c>
    </row>
    <row r="443" spans="1:30" x14ac:dyDescent="0.25">
      <c r="A443" s="8">
        <f t="shared" ca="1" si="61"/>
        <v>-1</v>
      </c>
      <c r="B443" s="8">
        <f t="shared" ca="1" si="62"/>
        <v>-1</v>
      </c>
      <c r="C443" s="8">
        <f ca="1">(_xlfn.XLOOKUP(RAND(),Turista!E:E,Turista!A:A,,1,1)-5)/5</f>
        <v>-1</v>
      </c>
      <c r="D443" s="8" cm="1">
        <f t="array" aca="1" ref="D443" ca="1">INDEX('Turista x1000'!A$1:A$2000,RANDBETWEEN(1,2000))</f>
        <v>-0.45300000000000001</v>
      </c>
      <c r="L443" s="21">
        <f t="shared" ca="1" si="63"/>
        <v>0</v>
      </c>
      <c r="M443" s="21">
        <f t="shared" ca="1" si="64"/>
        <v>0</v>
      </c>
      <c r="N443" s="21">
        <f t="shared" ca="1" si="65"/>
        <v>0</v>
      </c>
      <c r="O443" s="21">
        <f t="shared" ca="1" si="66"/>
        <v>6.8914689419643301E-137</v>
      </c>
      <c r="P443" s="21" t="str">
        <f t="shared" si="67"/>
        <v>xx</v>
      </c>
      <c r="Q443" s="21" t="str">
        <f t="shared" si="68"/>
        <v>xx</v>
      </c>
      <c r="R443" s="21" t="str">
        <f t="shared" si="69"/>
        <v>xx</v>
      </c>
      <c r="S443" s="21" t="str">
        <f t="shared" si="70"/>
        <v>xx</v>
      </c>
      <c r="W443" s="14">
        <f ca="1">IF(L443="xx","xx",(L443-MAX(L$3:L443))/MAX(L$3:L443))</f>
        <v>-1</v>
      </c>
      <c r="X443" s="14">
        <f ca="1">IF(M443="xx","xx",(M443-MAX(M$3:M443))/MAX(M$3:M443))</f>
        <v>-1</v>
      </c>
      <c r="Y443" s="14">
        <f ca="1">IF(N443="xx","xx",(N443-MAX(N$3:N443))/MAX(N$3:N443))</f>
        <v>-1</v>
      </c>
      <c r="Z443" s="14">
        <f ca="1">IF(O443="xx","xx",(O443-MAX(O$3:O443))/MAX(O$3:O443))</f>
        <v>-1</v>
      </c>
      <c r="AA443" s="14" t="str">
        <f>IF(P443="xx","xx",(P443-MAX(P$3:P443))/MAX(P$3:P443))</f>
        <v>xx</v>
      </c>
      <c r="AB443" s="14" t="str">
        <f>IF(Q443="xx","xx",(Q443-MAX(Q$3:Q443))/MAX(Q$3:Q443))</f>
        <v>xx</v>
      </c>
      <c r="AC443" s="14" t="str">
        <f>IF(R443="xx","xx",(R443-MAX(R$3:R443))/MAX(R$3:R443))</f>
        <v>xx</v>
      </c>
      <c r="AD443" s="14" t="str">
        <f>IF(S443="xx","xx",(S443-MAX(S$3:S443))/MAX(S$3:S443))</f>
        <v>xx</v>
      </c>
    </row>
    <row r="444" spans="1:30" x14ac:dyDescent="0.25">
      <c r="A444" s="8">
        <f t="shared" ca="1" si="61"/>
        <v>1</v>
      </c>
      <c r="B444" s="8">
        <f t="shared" ca="1" si="62"/>
        <v>-1</v>
      </c>
      <c r="C444" s="8">
        <f ca="1">(_xlfn.XLOOKUP(RAND(),Turista!E:E,Turista!A:A,,1,1)-5)/5</f>
        <v>-1</v>
      </c>
      <c r="D444" s="8" cm="1">
        <f t="array" aca="1" ref="D444" ca="1">INDEX('Turista x1000'!A$1:A$2000,RANDBETWEEN(1,2000))</f>
        <v>-0.49199999999999999</v>
      </c>
      <c r="L444" s="21">
        <f t="shared" ca="1" si="63"/>
        <v>0</v>
      </c>
      <c r="M444" s="21">
        <f t="shared" ca="1" si="64"/>
        <v>0</v>
      </c>
      <c r="N444" s="21">
        <f t="shared" ca="1" si="65"/>
        <v>0</v>
      </c>
      <c r="O444" s="21">
        <f t="shared" ca="1" si="66"/>
        <v>3.7696335112544882E-137</v>
      </c>
      <c r="P444" s="21" t="str">
        <f t="shared" si="67"/>
        <v>xx</v>
      </c>
      <c r="Q444" s="21" t="str">
        <f t="shared" si="68"/>
        <v>xx</v>
      </c>
      <c r="R444" s="21" t="str">
        <f t="shared" si="69"/>
        <v>xx</v>
      </c>
      <c r="S444" s="21" t="str">
        <f t="shared" si="70"/>
        <v>xx</v>
      </c>
      <c r="W444" s="14">
        <f ca="1">IF(L444="xx","xx",(L444-MAX(L$3:L444))/MAX(L$3:L444))</f>
        <v>-1</v>
      </c>
      <c r="X444" s="14">
        <f ca="1">IF(M444="xx","xx",(M444-MAX(M$3:M444))/MAX(M$3:M444))</f>
        <v>-1</v>
      </c>
      <c r="Y444" s="14">
        <f ca="1">IF(N444="xx","xx",(N444-MAX(N$3:N444))/MAX(N$3:N444))</f>
        <v>-1</v>
      </c>
      <c r="Z444" s="14">
        <f ca="1">IF(O444="xx","xx",(O444-MAX(O$3:O444))/MAX(O$3:O444))</f>
        <v>-1</v>
      </c>
      <c r="AA444" s="14" t="str">
        <f>IF(P444="xx","xx",(P444-MAX(P$3:P444))/MAX(P$3:P444))</f>
        <v>xx</v>
      </c>
      <c r="AB444" s="14" t="str">
        <f>IF(Q444="xx","xx",(Q444-MAX(Q$3:Q444))/MAX(Q$3:Q444))</f>
        <v>xx</v>
      </c>
      <c r="AC444" s="14" t="str">
        <f>IF(R444="xx","xx",(R444-MAX(R$3:R444))/MAX(R$3:R444))</f>
        <v>xx</v>
      </c>
      <c r="AD444" s="14" t="str">
        <f>IF(S444="xx","xx",(S444-MAX(S$3:S444))/MAX(S$3:S444))</f>
        <v>xx</v>
      </c>
    </row>
    <row r="445" spans="1:30" x14ac:dyDescent="0.25">
      <c r="A445" s="8">
        <f t="shared" ca="1" si="61"/>
        <v>1</v>
      </c>
      <c r="B445" s="8">
        <f t="shared" ca="1" si="62"/>
        <v>-1</v>
      </c>
      <c r="C445" s="8">
        <f ca="1">(_xlfn.XLOOKUP(RAND(),Turista!E:E,Turista!A:A,,1,1)-5)/5</f>
        <v>-1</v>
      </c>
      <c r="D445" s="8" cm="1">
        <f t="array" aca="1" ref="D445" ca="1">INDEX('Turista x1000'!A$1:A$2000,RANDBETWEEN(1,2000))</f>
        <v>-0.4</v>
      </c>
      <c r="L445" s="21">
        <f t="shared" ca="1" si="63"/>
        <v>0</v>
      </c>
      <c r="M445" s="21">
        <f t="shared" ca="1" si="64"/>
        <v>0</v>
      </c>
      <c r="N445" s="21">
        <f t="shared" ca="1" si="65"/>
        <v>0</v>
      </c>
      <c r="O445" s="21">
        <f t="shared" ca="1" si="66"/>
        <v>1.91497382371728E-137</v>
      </c>
      <c r="P445" s="21" t="str">
        <f t="shared" si="67"/>
        <v>xx</v>
      </c>
      <c r="Q445" s="21" t="str">
        <f t="shared" si="68"/>
        <v>xx</v>
      </c>
      <c r="R445" s="21" t="str">
        <f t="shared" si="69"/>
        <v>xx</v>
      </c>
      <c r="S445" s="21" t="str">
        <f t="shared" si="70"/>
        <v>xx</v>
      </c>
      <c r="W445" s="14">
        <f ca="1">IF(L445="xx","xx",(L445-MAX(L$3:L445))/MAX(L$3:L445))</f>
        <v>-1</v>
      </c>
      <c r="X445" s="14">
        <f ca="1">IF(M445="xx","xx",(M445-MAX(M$3:M445))/MAX(M$3:M445))</f>
        <v>-1</v>
      </c>
      <c r="Y445" s="14">
        <f ca="1">IF(N445="xx","xx",(N445-MAX(N$3:N445))/MAX(N$3:N445))</f>
        <v>-1</v>
      </c>
      <c r="Z445" s="14">
        <f ca="1">IF(O445="xx","xx",(O445-MAX(O$3:O445))/MAX(O$3:O445))</f>
        <v>-1</v>
      </c>
      <c r="AA445" s="14" t="str">
        <f>IF(P445="xx","xx",(P445-MAX(P$3:P445))/MAX(P$3:P445))</f>
        <v>xx</v>
      </c>
      <c r="AB445" s="14" t="str">
        <f>IF(Q445="xx","xx",(Q445-MAX(Q$3:Q445))/MAX(Q$3:Q445))</f>
        <v>xx</v>
      </c>
      <c r="AC445" s="14" t="str">
        <f>IF(R445="xx","xx",(R445-MAX(R$3:R445))/MAX(R$3:R445))</f>
        <v>xx</v>
      </c>
      <c r="AD445" s="14" t="str">
        <f>IF(S445="xx","xx",(S445-MAX(S$3:S445))/MAX(S$3:S445))</f>
        <v>xx</v>
      </c>
    </row>
    <row r="446" spans="1:30" x14ac:dyDescent="0.25">
      <c r="A446" s="8">
        <f t="shared" ca="1" si="61"/>
        <v>-1</v>
      </c>
      <c r="B446" s="8">
        <f t="shared" ca="1" si="62"/>
        <v>-1</v>
      </c>
      <c r="C446" s="8">
        <f ca="1">(_xlfn.XLOOKUP(RAND(),Turista!E:E,Turista!A:A,,1,1)-5)/5</f>
        <v>-1</v>
      </c>
      <c r="D446" s="8" cm="1">
        <f t="array" aca="1" ref="D446" ca="1">INDEX('Turista x1000'!A$1:A$2000,RANDBETWEEN(1,2000))</f>
        <v>-0.56399999999999995</v>
      </c>
      <c r="L446" s="21">
        <f t="shared" ca="1" si="63"/>
        <v>0</v>
      </c>
      <c r="M446" s="21">
        <f t="shared" ca="1" si="64"/>
        <v>0</v>
      </c>
      <c r="N446" s="21">
        <f t="shared" ca="1" si="65"/>
        <v>0</v>
      </c>
      <c r="O446" s="21">
        <f t="shared" ca="1" si="66"/>
        <v>1.1489842942303678E-137</v>
      </c>
      <c r="P446" s="21" t="str">
        <f t="shared" si="67"/>
        <v>xx</v>
      </c>
      <c r="Q446" s="21" t="str">
        <f t="shared" si="68"/>
        <v>xx</v>
      </c>
      <c r="R446" s="21" t="str">
        <f t="shared" si="69"/>
        <v>xx</v>
      </c>
      <c r="S446" s="21" t="str">
        <f t="shared" si="70"/>
        <v>xx</v>
      </c>
      <c r="W446" s="14">
        <f ca="1">IF(L446="xx","xx",(L446-MAX(L$3:L446))/MAX(L$3:L446))</f>
        <v>-1</v>
      </c>
      <c r="X446" s="14">
        <f ca="1">IF(M446="xx","xx",(M446-MAX(M$3:M446))/MAX(M$3:M446))</f>
        <v>-1</v>
      </c>
      <c r="Y446" s="14">
        <f ca="1">IF(N446="xx","xx",(N446-MAX(N$3:N446))/MAX(N$3:N446))</f>
        <v>-1</v>
      </c>
      <c r="Z446" s="14">
        <f ca="1">IF(O446="xx","xx",(O446-MAX(O$3:O446))/MAX(O$3:O446))</f>
        <v>-1</v>
      </c>
      <c r="AA446" s="14" t="str">
        <f>IF(P446="xx","xx",(P446-MAX(P$3:P446))/MAX(P$3:P446))</f>
        <v>xx</v>
      </c>
      <c r="AB446" s="14" t="str">
        <f>IF(Q446="xx","xx",(Q446-MAX(Q$3:Q446))/MAX(Q$3:Q446))</f>
        <v>xx</v>
      </c>
      <c r="AC446" s="14" t="str">
        <f>IF(R446="xx","xx",(R446-MAX(R$3:R446))/MAX(R$3:R446))</f>
        <v>xx</v>
      </c>
      <c r="AD446" s="14" t="str">
        <f>IF(S446="xx","xx",(S446-MAX(S$3:S446))/MAX(S$3:S446))</f>
        <v>xx</v>
      </c>
    </row>
    <row r="447" spans="1:30" x14ac:dyDescent="0.25">
      <c r="A447" s="8">
        <f t="shared" ca="1" si="61"/>
        <v>1</v>
      </c>
      <c r="B447" s="8">
        <f t="shared" ca="1" si="62"/>
        <v>-1</v>
      </c>
      <c r="C447" s="8">
        <f ca="1">(_xlfn.XLOOKUP(RAND(),Turista!E:E,Turista!A:A,,1,1)-5)/5</f>
        <v>-1</v>
      </c>
      <c r="D447" s="8" cm="1">
        <f t="array" aca="1" ref="D447" ca="1">INDEX('Turista x1000'!A$1:A$2000,RANDBETWEEN(1,2000))</f>
        <v>-0.49399999999999999</v>
      </c>
      <c r="L447" s="21">
        <f t="shared" ca="1" si="63"/>
        <v>0</v>
      </c>
      <c r="M447" s="21">
        <f t="shared" ca="1" si="64"/>
        <v>0</v>
      </c>
      <c r="N447" s="21">
        <f t="shared" ca="1" si="65"/>
        <v>0</v>
      </c>
      <c r="O447" s="21">
        <f t="shared" ca="1" si="66"/>
        <v>5.0095715228444043E-138</v>
      </c>
      <c r="P447" s="21" t="str">
        <f t="shared" si="67"/>
        <v>xx</v>
      </c>
      <c r="Q447" s="21" t="str">
        <f t="shared" si="68"/>
        <v>xx</v>
      </c>
      <c r="R447" s="21" t="str">
        <f t="shared" si="69"/>
        <v>xx</v>
      </c>
      <c r="S447" s="21" t="str">
        <f t="shared" si="70"/>
        <v>xx</v>
      </c>
      <c r="W447" s="14">
        <f ca="1">IF(L447="xx","xx",(L447-MAX(L$3:L447))/MAX(L$3:L447))</f>
        <v>-1</v>
      </c>
      <c r="X447" s="14">
        <f ca="1">IF(M447="xx","xx",(M447-MAX(M$3:M447))/MAX(M$3:M447))</f>
        <v>-1</v>
      </c>
      <c r="Y447" s="14">
        <f ca="1">IF(N447="xx","xx",(N447-MAX(N$3:N447))/MAX(N$3:N447))</f>
        <v>-1</v>
      </c>
      <c r="Z447" s="14">
        <f ca="1">IF(O447="xx","xx",(O447-MAX(O$3:O447))/MAX(O$3:O447))</f>
        <v>-1</v>
      </c>
      <c r="AA447" s="14" t="str">
        <f>IF(P447="xx","xx",(P447-MAX(P$3:P447))/MAX(P$3:P447))</f>
        <v>xx</v>
      </c>
      <c r="AB447" s="14" t="str">
        <f>IF(Q447="xx","xx",(Q447-MAX(Q$3:Q447))/MAX(Q$3:Q447))</f>
        <v>xx</v>
      </c>
      <c r="AC447" s="14" t="str">
        <f>IF(R447="xx","xx",(R447-MAX(R$3:R447))/MAX(R$3:R447))</f>
        <v>xx</v>
      </c>
      <c r="AD447" s="14" t="str">
        <f>IF(S447="xx","xx",(S447-MAX(S$3:S447))/MAX(S$3:S447))</f>
        <v>xx</v>
      </c>
    </row>
    <row r="448" spans="1:30" x14ac:dyDescent="0.25">
      <c r="A448" s="8">
        <f t="shared" ca="1" si="61"/>
        <v>-1</v>
      </c>
      <c r="B448" s="8">
        <f t="shared" ca="1" si="62"/>
        <v>-1</v>
      </c>
      <c r="C448" s="8">
        <f ca="1">(_xlfn.XLOOKUP(RAND(),Turista!E:E,Turista!A:A,,1,1)-5)/5</f>
        <v>-1</v>
      </c>
      <c r="D448" s="8" cm="1">
        <f t="array" aca="1" ref="D448" ca="1">INDEX('Turista x1000'!A$1:A$2000,RANDBETWEEN(1,2000))</f>
        <v>-0.50700000000000001</v>
      </c>
      <c r="L448" s="21">
        <f t="shared" ca="1" si="63"/>
        <v>0</v>
      </c>
      <c r="M448" s="21">
        <f t="shared" ca="1" si="64"/>
        <v>0</v>
      </c>
      <c r="N448" s="21">
        <f t="shared" ca="1" si="65"/>
        <v>0</v>
      </c>
      <c r="O448" s="21">
        <f t="shared" ca="1" si="66"/>
        <v>2.5348431905592687E-138</v>
      </c>
      <c r="P448" s="21" t="str">
        <f t="shared" si="67"/>
        <v>xx</v>
      </c>
      <c r="Q448" s="21" t="str">
        <f t="shared" si="68"/>
        <v>xx</v>
      </c>
      <c r="R448" s="21" t="str">
        <f t="shared" si="69"/>
        <v>xx</v>
      </c>
      <c r="S448" s="21" t="str">
        <f t="shared" si="70"/>
        <v>xx</v>
      </c>
      <c r="W448" s="14">
        <f ca="1">IF(L448="xx","xx",(L448-MAX(L$3:L448))/MAX(L$3:L448))</f>
        <v>-1</v>
      </c>
      <c r="X448" s="14">
        <f ca="1">IF(M448="xx","xx",(M448-MAX(M$3:M448))/MAX(M$3:M448))</f>
        <v>-1</v>
      </c>
      <c r="Y448" s="14">
        <f ca="1">IF(N448="xx","xx",(N448-MAX(N$3:N448))/MAX(N$3:N448))</f>
        <v>-1</v>
      </c>
      <c r="Z448" s="14">
        <f ca="1">IF(O448="xx","xx",(O448-MAX(O$3:O448))/MAX(O$3:O448))</f>
        <v>-1</v>
      </c>
      <c r="AA448" s="14" t="str">
        <f>IF(P448="xx","xx",(P448-MAX(P$3:P448))/MAX(P$3:P448))</f>
        <v>xx</v>
      </c>
      <c r="AB448" s="14" t="str">
        <f>IF(Q448="xx","xx",(Q448-MAX(Q$3:Q448))/MAX(Q$3:Q448))</f>
        <v>xx</v>
      </c>
      <c r="AC448" s="14" t="str">
        <f>IF(R448="xx","xx",(R448-MAX(R$3:R448))/MAX(R$3:R448))</f>
        <v>xx</v>
      </c>
      <c r="AD448" s="14" t="str">
        <f>IF(S448="xx","xx",(S448-MAX(S$3:S448))/MAX(S$3:S448))</f>
        <v>xx</v>
      </c>
    </row>
    <row r="449" spans="1:30" x14ac:dyDescent="0.25">
      <c r="A449" s="8">
        <f t="shared" ca="1" si="61"/>
        <v>-1</v>
      </c>
      <c r="B449" s="8">
        <f t="shared" ca="1" si="62"/>
        <v>-1</v>
      </c>
      <c r="C449" s="8">
        <f ca="1">(_xlfn.XLOOKUP(RAND(),Turista!E:E,Turista!A:A,,1,1)-5)/5</f>
        <v>-1</v>
      </c>
      <c r="D449" s="8" cm="1">
        <f t="array" aca="1" ref="D449" ca="1">INDEX('Turista x1000'!A$1:A$2000,RANDBETWEEN(1,2000))</f>
        <v>-0.59099999999999997</v>
      </c>
      <c r="L449" s="21">
        <f t="shared" ca="1" si="63"/>
        <v>0</v>
      </c>
      <c r="M449" s="21">
        <f t="shared" ca="1" si="64"/>
        <v>0</v>
      </c>
      <c r="N449" s="21">
        <f t="shared" ca="1" si="65"/>
        <v>0</v>
      </c>
      <c r="O449" s="21">
        <f t="shared" ca="1" si="66"/>
        <v>1.2496776929457194E-138</v>
      </c>
      <c r="P449" s="21" t="str">
        <f t="shared" si="67"/>
        <v>xx</v>
      </c>
      <c r="Q449" s="21" t="str">
        <f t="shared" si="68"/>
        <v>xx</v>
      </c>
      <c r="R449" s="21" t="str">
        <f t="shared" si="69"/>
        <v>xx</v>
      </c>
      <c r="S449" s="21" t="str">
        <f t="shared" si="70"/>
        <v>xx</v>
      </c>
      <c r="W449" s="14">
        <f ca="1">IF(L449="xx","xx",(L449-MAX(L$3:L449))/MAX(L$3:L449))</f>
        <v>-1</v>
      </c>
      <c r="X449" s="14">
        <f ca="1">IF(M449="xx","xx",(M449-MAX(M$3:M449))/MAX(M$3:M449))</f>
        <v>-1</v>
      </c>
      <c r="Y449" s="14">
        <f ca="1">IF(N449="xx","xx",(N449-MAX(N$3:N449))/MAX(N$3:N449))</f>
        <v>-1</v>
      </c>
      <c r="Z449" s="14">
        <f ca="1">IF(O449="xx","xx",(O449-MAX(O$3:O449))/MAX(O$3:O449))</f>
        <v>-1</v>
      </c>
      <c r="AA449" s="14" t="str">
        <f>IF(P449="xx","xx",(P449-MAX(P$3:P449))/MAX(P$3:P449))</f>
        <v>xx</v>
      </c>
      <c r="AB449" s="14" t="str">
        <f>IF(Q449="xx","xx",(Q449-MAX(Q$3:Q449))/MAX(Q$3:Q449))</f>
        <v>xx</v>
      </c>
      <c r="AC449" s="14" t="str">
        <f>IF(R449="xx","xx",(R449-MAX(R$3:R449))/MAX(R$3:R449))</f>
        <v>xx</v>
      </c>
      <c r="AD449" s="14" t="str">
        <f>IF(S449="xx","xx",(S449-MAX(S$3:S449))/MAX(S$3:S449))</f>
        <v>xx</v>
      </c>
    </row>
    <row r="450" spans="1:30" x14ac:dyDescent="0.25">
      <c r="A450" s="8">
        <f t="shared" ca="1" si="61"/>
        <v>-1</v>
      </c>
      <c r="B450" s="8">
        <f t="shared" ca="1" si="62"/>
        <v>-1</v>
      </c>
      <c r="C450" s="8">
        <f ca="1">(_xlfn.XLOOKUP(RAND(),Turista!E:E,Turista!A:A,,1,1)-5)/5</f>
        <v>-1</v>
      </c>
      <c r="D450" s="8" cm="1">
        <f t="array" aca="1" ref="D450" ca="1">INDEX('Turista x1000'!A$1:A$2000,RANDBETWEEN(1,2000))</f>
        <v>-0.46600000000000003</v>
      </c>
      <c r="L450" s="21">
        <f t="shared" ca="1" si="63"/>
        <v>0</v>
      </c>
      <c r="M450" s="21">
        <f t="shared" ca="1" si="64"/>
        <v>0</v>
      </c>
      <c r="N450" s="21">
        <f t="shared" ca="1" si="65"/>
        <v>0</v>
      </c>
      <c r="O450" s="21">
        <f t="shared" ca="1" si="66"/>
        <v>5.1111817641479927E-139</v>
      </c>
      <c r="P450" s="21" t="str">
        <f t="shared" si="67"/>
        <v>xx</v>
      </c>
      <c r="Q450" s="21" t="str">
        <f t="shared" si="68"/>
        <v>xx</v>
      </c>
      <c r="R450" s="21" t="str">
        <f t="shared" si="69"/>
        <v>xx</v>
      </c>
      <c r="S450" s="21" t="str">
        <f t="shared" si="70"/>
        <v>xx</v>
      </c>
      <c r="W450" s="14">
        <f ca="1">IF(L450="xx","xx",(L450-MAX(L$3:L450))/MAX(L$3:L450))</f>
        <v>-1</v>
      </c>
      <c r="X450" s="14">
        <f ca="1">IF(M450="xx","xx",(M450-MAX(M$3:M450))/MAX(M$3:M450))</f>
        <v>-1</v>
      </c>
      <c r="Y450" s="14">
        <f ca="1">IF(N450="xx","xx",(N450-MAX(N$3:N450))/MAX(N$3:N450))</f>
        <v>-1</v>
      </c>
      <c r="Z450" s="14">
        <f ca="1">IF(O450="xx","xx",(O450-MAX(O$3:O450))/MAX(O$3:O450))</f>
        <v>-1</v>
      </c>
      <c r="AA450" s="14" t="str">
        <f>IF(P450="xx","xx",(P450-MAX(P$3:P450))/MAX(P$3:P450))</f>
        <v>xx</v>
      </c>
      <c r="AB450" s="14" t="str">
        <f>IF(Q450="xx","xx",(Q450-MAX(Q$3:Q450))/MAX(Q$3:Q450))</f>
        <v>xx</v>
      </c>
      <c r="AC450" s="14" t="str">
        <f>IF(R450="xx","xx",(R450-MAX(R$3:R450))/MAX(R$3:R450))</f>
        <v>xx</v>
      </c>
      <c r="AD450" s="14" t="str">
        <f>IF(S450="xx","xx",(S450-MAX(S$3:S450))/MAX(S$3:S450))</f>
        <v>xx</v>
      </c>
    </row>
    <row r="451" spans="1:30" x14ac:dyDescent="0.25">
      <c r="A451" s="8">
        <f t="shared" ca="1" si="61"/>
        <v>-1</v>
      </c>
      <c r="B451" s="8">
        <f t="shared" ca="1" si="62"/>
        <v>-1</v>
      </c>
      <c r="C451" s="8">
        <f ca="1">(_xlfn.XLOOKUP(RAND(),Turista!E:E,Turista!A:A,,1,1)-5)/5</f>
        <v>1</v>
      </c>
      <c r="D451" s="8" cm="1">
        <f t="array" aca="1" ref="D451" ca="1">INDEX('Turista x1000'!A$1:A$2000,RANDBETWEEN(1,2000))</f>
        <v>-0.50600000000000001</v>
      </c>
      <c r="L451" s="21">
        <f t="shared" ca="1" si="63"/>
        <v>0</v>
      </c>
      <c r="M451" s="21">
        <f t="shared" ca="1" si="64"/>
        <v>0</v>
      </c>
      <c r="N451" s="21">
        <f t="shared" ca="1" si="65"/>
        <v>0</v>
      </c>
      <c r="O451" s="21">
        <f t="shared" ca="1" si="66"/>
        <v>2.7293710620550282E-139</v>
      </c>
      <c r="P451" s="21" t="str">
        <f t="shared" si="67"/>
        <v>xx</v>
      </c>
      <c r="Q451" s="21" t="str">
        <f t="shared" si="68"/>
        <v>xx</v>
      </c>
      <c r="R451" s="21" t="str">
        <f t="shared" si="69"/>
        <v>xx</v>
      </c>
      <c r="S451" s="21" t="str">
        <f t="shared" si="70"/>
        <v>xx</v>
      </c>
      <c r="W451" s="14">
        <f ca="1">IF(L451="xx","xx",(L451-MAX(L$3:L451))/MAX(L$3:L451))</f>
        <v>-1</v>
      </c>
      <c r="X451" s="14">
        <f ca="1">IF(M451="xx","xx",(M451-MAX(M$3:M451))/MAX(M$3:M451))</f>
        <v>-1</v>
      </c>
      <c r="Y451" s="14">
        <f ca="1">IF(N451="xx","xx",(N451-MAX(N$3:N451))/MAX(N$3:N451))</f>
        <v>-1</v>
      </c>
      <c r="Z451" s="14">
        <f ca="1">IF(O451="xx","xx",(O451-MAX(O$3:O451))/MAX(O$3:O451))</f>
        <v>-1</v>
      </c>
      <c r="AA451" s="14" t="str">
        <f>IF(P451="xx","xx",(P451-MAX(P$3:P451))/MAX(P$3:P451))</f>
        <v>xx</v>
      </c>
      <c r="AB451" s="14" t="str">
        <f>IF(Q451="xx","xx",(Q451-MAX(Q$3:Q451))/MAX(Q$3:Q451))</f>
        <v>xx</v>
      </c>
      <c r="AC451" s="14" t="str">
        <f>IF(R451="xx","xx",(R451-MAX(R$3:R451))/MAX(R$3:R451))</f>
        <v>xx</v>
      </c>
      <c r="AD451" s="14" t="str">
        <f>IF(S451="xx","xx",(S451-MAX(S$3:S451))/MAX(S$3:S451))</f>
        <v>xx</v>
      </c>
    </row>
    <row r="452" spans="1:30" x14ac:dyDescent="0.25">
      <c r="A452" s="8">
        <f t="shared" ref="A452:A502" ca="1" si="71">IF(RAND()&lt;0.5,-100%,100%)</f>
        <v>-1</v>
      </c>
      <c r="B452" s="8">
        <f t="shared" ref="B452:B502" ca="1" si="72">IF(RANDBETWEEN(0,36)=1,(37-1)/1,-100%)</f>
        <v>-1</v>
      </c>
      <c r="C452" s="8">
        <f ca="1">(_xlfn.XLOOKUP(RAND(),Turista!E:E,Turista!A:A,,1,1)-5)/5</f>
        <v>-1</v>
      </c>
      <c r="D452" s="8" cm="1">
        <f t="array" aca="1" ref="D452" ca="1">INDEX('Turista x1000'!A$1:A$2000,RANDBETWEEN(1,2000))</f>
        <v>-0.56200000000000006</v>
      </c>
      <c r="L452" s="21">
        <f t="shared" ca="1" si="63"/>
        <v>0</v>
      </c>
      <c r="M452" s="21">
        <f t="shared" ca="1" si="64"/>
        <v>0</v>
      </c>
      <c r="N452" s="21">
        <f t="shared" ca="1" si="65"/>
        <v>0</v>
      </c>
      <c r="O452" s="21">
        <f t="shared" ca="1" si="66"/>
        <v>1.348309304655184E-139</v>
      </c>
      <c r="P452" s="21" t="str">
        <f t="shared" si="67"/>
        <v>xx</v>
      </c>
      <c r="Q452" s="21" t="str">
        <f t="shared" si="68"/>
        <v>xx</v>
      </c>
      <c r="R452" s="21" t="str">
        <f t="shared" si="69"/>
        <v>xx</v>
      </c>
      <c r="S452" s="21" t="str">
        <f t="shared" si="70"/>
        <v>xx</v>
      </c>
      <c r="W452" s="14">
        <f ca="1">IF(L452="xx","xx",(L452-MAX(L$3:L452))/MAX(L$3:L452))</f>
        <v>-1</v>
      </c>
      <c r="X452" s="14">
        <f ca="1">IF(M452="xx","xx",(M452-MAX(M$3:M452))/MAX(M$3:M452))</f>
        <v>-1</v>
      </c>
      <c r="Y452" s="14">
        <f ca="1">IF(N452="xx","xx",(N452-MAX(N$3:N452))/MAX(N$3:N452))</f>
        <v>-1</v>
      </c>
      <c r="Z452" s="14">
        <f ca="1">IF(O452="xx","xx",(O452-MAX(O$3:O452))/MAX(O$3:O452))</f>
        <v>-1</v>
      </c>
      <c r="AA452" s="14" t="str">
        <f>IF(P452="xx","xx",(P452-MAX(P$3:P452))/MAX(P$3:P452))</f>
        <v>xx</v>
      </c>
      <c r="AB452" s="14" t="str">
        <f>IF(Q452="xx","xx",(Q452-MAX(Q$3:Q452))/MAX(Q$3:Q452))</f>
        <v>xx</v>
      </c>
      <c r="AC452" s="14" t="str">
        <f>IF(R452="xx","xx",(R452-MAX(R$3:R452))/MAX(R$3:R452))</f>
        <v>xx</v>
      </c>
      <c r="AD452" s="14" t="str">
        <f>IF(S452="xx","xx",(S452-MAX(S$3:S452))/MAX(S$3:S452))</f>
        <v>xx</v>
      </c>
    </row>
    <row r="453" spans="1:30" x14ac:dyDescent="0.25">
      <c r="A453" s="8">
        <f t="shared" ca="1" si="71"/>
        <v>-1</v>
      </c>
      <c r="B453" s="8">
        <f t="shared" ca="1" si="72"/>
        <v>-1</v>
      </c>
      <c r="C453" s="8">
        <f ca="1">(_xlfn.XLOOKUP(RAND(),Turista!E:E,Turista!A:A,,1,1)-5)/5</f>
        <v>-1</v>
      </c>
      <c r="D453" s="8" cm="1">
        <f t="array" aca="1" ref="D453" ca="1">INDEX('Turista x1000'!A$1:A$2000,RANDBETWEEN(1,2000))</f>
        <v>-0.41399999999999998</v>
      </c>
      <c r="L453" s="21">
        <f t="shared" ref="L453:L501" ca="1" si="73">IF(OR(ISBLANK(A453),L452="xx"),"xx",L452*(1+A452))</f>
        <v>0</v>
      </c>
      <c r="M453" s="21">
        <f t="shared" ref="M453:M501" ca="1" si="74">IF(OR(ISBLANK(B453),M452="xx"),"xx",M452*(1+B452))</f>
        <v>0</v>
      </c>
      <c r="N453" s="21">
        <f t="shared" ref="N453:N501" ca="1" si="75">IF(OR(ISBLANK(C453),N452="xx"),"xx",N452*(1+C452))</f>
        <v>0</v>
      </c>
      <c r="O453" s="21">
        <f t="shared" ref="O453:O501" ca="1" si="76">IF(OR(ISBLANK(D453),O452="xx"),"xx",O452*(1+D452))</f>
        <v>5.9055947543897048E-140</v>
      </c>
      <c r="P453" s="21" t="str">
        <f t="shared" ref="P453:P501" si="77">IF(OR(ISBLANK(E453),P452="xx"),"xx",P452*(1+E452))</f>
        <v>xx</v>
      </c>
      <c r="Q453" s="21" t="str">
        <f t="shared" ref="Q453:Q501" si="78">IF(OR(ISBLANK(F453),Q452="xx"),"xx",Q452*(1+F452))</f>
        <v>xx</v>
      </c>
      <c r="R453" s="21" t="str">
        <f t="shared" ref="R453:R501" si="79">IF(OR(ISBLANK(G453),R452="xx"),"xx",R452*(1+G452))</f>
        <v>xx</v>
      </c>
      <c r="S453" s="21" t="str">
        <f t="shared" ref="S453:S501" si="80">IF(OR(ISBLANK(H453),S452="xx"),"xx",S452*(1+H452))</f>
        <v>xx</v>
      </c>
      <c r="W453" s="14">
        <f ca="1">IF(L453="xx","xx",(L453-MAX(L$3:L453))/MAX(L$3:L453))</f>
        <v>-1</v>
      </c>
      <c r="X453" s="14">
        <f ca="1">IF(M453="xx","xx",(M453-MAX(M$3:M453))/MAX(M$3:M453))</f>
        <v>-1</v>
      </c>
      <c r="Y453" s="14">
        <f ca="1">IF(N453="xx","xx",(N453-MAX(N$3:N453))/MAX(N$3:N453))</f>
        <v>-1</v>
      </c>
      <c r="Z453" s="14">
        <f ca="1">IF(O453="xx","xx",(O453-MAX(O$3:O453))/MAX(O$3:O453))</f>
        <v>-1</v>
      </c>
      <c r="AA453" s="14" t="str">
        <f>IF(P453="xx","xx",(P453-MAX(P$3:P453))/MAX(P$3:P453))</f>
        <v>xx</v>
      </c>
      <c r="AB453" s="14" t="str">
        <f>IF(Q453="xx","xx",(Q453-MAX(Q$3:Q453))/MAX(Q$3:Q453))</f>
        <v>xx</v>
      </c>
      <c r="AC453" s="14" t="str">
        <f>IF(R453="xx","xx",(R453-MAX(R$3:R453))/MAX(R$3:R453))</f>
        <v>xx</v>
      </c>
      <c r="AD453" s="14" t="str">
        <f>IF(S453="xx","xx",(S453-MAX(S$3:S453))/MAX(S$3:S453))</f>
        <v>xx</v>
      </c>
    </row>
    <row r="454" spans="1:30" x14ac:dyDescent="0.25">
      <c r="A454" s="8">
        <f t="shared" ca="1" si="71"/>
        <v>1</v>
      </c>
      <c r="B454" s="8">
        <f t="shared" ca="1" si="72"/>
        <v>-1</v>
      </c>
      <c r="C454" s="8">
        <f ca="1">(_xlfn.XLOOKUP(RAND(),Turista!E:E,Turista!A:A,,1,1)-5)/5</f>
        <v>-1</v>
      </c>
      <c r="D454" s="8" cm="1">
        <f t="array" aca="1" ref="D454" ca="1">INDEX('Turista x1000'!A$1:A$2000,RANDBETWEEN(1,2000))</f>
        <v>-0.45700000000000002</v>
      </c>
      <c r="L454" s="21">
        <f t="shared" ca="1" si="73"/>
        <v>0</v>
      </c>
      <c r="M454" s="21">
        <f t="shared" ca="1" si="74"/>
        <v>0</v>
      </c>
      <c r="N454" s="21">
        <f t="shared" ca="1" si="75"/>
        <v>0</v>
      </c>
      <c r="O454" s="21">
        <f t="shared" ca="1" si="76"/>
        <v>3.4606785260723677E-140</v>
      </c>
      <c r="P454" s="21" t="str">
        <f t="shared" si="77"/>
        <v>xx</v>
      </c>
      <c r="Q454" s="21" t="str">
        <f t="shared" si="78"/>
        <v>xx</v>
      </c>
      <c r="R454" s="21" t="str">
        <f t="shared" si="79"/>
        <v>xx</v>
      </c>
      <c r="S454" s="21" t="str">
        <f t="shared" si="80"/>
        <v>xx</v>
      </c>
      <c r="W454" s="14">
        <f ca="1">IF(L454="xx","xx",(L454-MAX(L$3:L454))/MAX(L$3:L454))</f>
        <v>-1</v>
      </c>
      <c r="X454" s="14">
        <f ca="1">IF(M454="xx","xx",(M454-MAX(M$3:M454))/MAX(M$3:M454))</f>
        <v>-1</v>
      </c>
      <c r="Y454" s="14">
        <f ca="1">IF(N454="xx","xx",(N454-MAX(N$3:N454))/MAX(N$3:N454))</f>
        <v>-1</v>
      </c>
      <c r="Z454" s="14">
        <f ca="1">IF(O454="xx","xx",(O454-MAX(O$3:O454))/MAX(O$3:O454))</f>
        <v>-1</v>
      </c>
      <c r="AA454" s="14" t="str">
        <f>IF(P454="xx","xx",(P454-MAX(P$3:P454))/MAX(P$3:P454))</f>
        <v>xx</v>
      </c>
      <c r="AB454" s="14" t="str">
        <f>IF(Q454="xx","xx",(Q454-MAX(Q$3:Q454))/MAX(Q$3:Q454))</f>
        <v>xx</v>
      </c>
      <c r="AC454" s="14" t="str">
        <f>IF(R454="xx","xx",(R454-MAX(R$3:R454))/MAX(R$3:R454))</f>
        <v>xx</v>
      </c>
      <c r="AD454" s="14" t="str">
        <f>IF(S454="xx","xx",(S454-MAX(S$3:S454))/MAX(S$3:S454))</f>
        <v>xx</v>
      </c>
    </row>
    <row r="455" spans="1:30" x14ac:dyDescent="0.25">
      <c r="A455" s="8">
        <f t="shared" ca="1" si="71"/>
        <v>1</v>
      </c>
      <c r="B455" s="8">
        <f t="shared" ca="1" si="72"/>
        <v>-1</v>
      </c>
      <c r="C455" s="8">
        <f ca="1">(_xlfn.XLOOKUP(RAND(),Turista!E:E,Turista!A:A,,1,1)-5)/5</f>
        <v>19</v>
      </c>
      <c r="D455" s="8" cm="1">
        <f t="array" aca="1" ref="D455" ca="1">INDEX('Turista x1000'!A$1:A$2000,RANDBETWEEN(1,2000))</f>
        <v>-0.49199999999999999</v>
      </c>
      <c r="L455" s="21">
        <f t="shared" ca="1" si="73"/>
        <v>0</v>
      </c>
      <c r="M455" s="21">
        <f t="shared" ca="1" si="74"/>
        <v>0</v>
      </c>
      <c r="N455" s="21">
        <f t="shared" ca="1" si="75"/>
        <v>0</v>
      </c>
      <c r="O455" s="21">
        <f t="shared" ca="1" si="76"/>
        <v>1.8791484396572954E-140</v>
      </c>
      <c r="P455" s="21" t="str">
        <f t="shared" si="77"/>
        <v>xx</v>
      </c>
      <c r="Q455" s="21" t="str">
        <f t="shared" si="78"/>
        <v>xx</v>
      </c>
      <c r="R455" s="21" t="str">
        <f t="shared" si="79"/>
        <v>xx</v>
      </c>
      <c r="S455" s="21" t="str">
        <f t="shared" si="80"/>
        <v>xx</v>
      </c>
      <c r="W455" s="14">
        <f ca="1">IF(L455="xx","xx",(L455-MAX(L$3:L455))/MAX(L$3:L455))</f>
        <v>-1</v>
      </c>
      <c r="X455" s="14">
        <f ca="1">IF(M455="xx","xx",(M455-MAX(M$3:M455))/MAX(M$3:M455))</f>
        <v>-1</v>
      </c>
      <c r="Y455" s="14">
        <f ca="1">IF(N455="xx","xx",(N455-MAX(N$3:N455))/MAX(N$3:N455))</f>
        <v>-1</v>
      </c>
      <c r="Z455" s="14">
        <f ca="1">IF(O455="xx","xx",(O455-MAX(O$3:O455))/MAX(O$3:O455))</f>
        <v>-1</v>
      </c>
      <c r="AA455" s="14" t="str">
        <f>IF(P455="xx","xx",(P455-MAX(P$3:P455))/MAX(P$3:P455))</f>
        <v>xx</v>
      </c>
      <c r="AB455" s="14" t="str">
        <f>IF(Q455="xx","xx",(Q455-MAX(Q$3:Q455))/MAX(Q$3:Q455))</f>
        <v>xx</v>
      </c>
      <c r="AC455" s="14" t="str">
        <f>IF(R455="xx","xx",(R455-MAX(R$3:R455))/MAX(R$3:R455))</f>
        <v>xx</v>
      </c>
      <c r="AD455" s="14" t="str">
        <f>IF(S455="xx","xx",(S455-MAX(S$3:S455))/MAX(S$3:S455))</f>
        <v>xx</v>
      </c>
    </row>
    <row r="456" spans="1:30" x14ac:dyDescent="0.25">
      <c r="A456" s="8">
        <f t="shared" ca="1" si="71"/>
        <v>1</v>
      </c>
      <c r="B456" s="8">
        <f t="shared" ca="1" si="72"/>
        <v>-1</v>
      </c>
      <c r="C456" s="8">
        <f ca="1">(_xlfn.XLOOKUP(RAND(),Turista!E:E,Turista!A:A,,1,1)-5)/5</f>
        <v>-1</v>
      </c>
      <c r="D456" s="8" cm="1">
        <f t="array" aca="1" ref="D456" ca="1">INDEX('Turista x1000'!A$1:A$2000,RANDBETWEEN(1,2000))</f>
        <v>-0.57099999999999995</v>
      </c>
      <c r="L456" s="21">
        <f t="shared" ca="1" si="73"/>
        <v>0</v>
      </c>
      <c r="M456" s="21">
        <f t="shared" ca="1" si="74"/>
        <v>0</v>
      </c>
      <c r="N456" s="21">
        <f t="shared" ca="1" si="75"/>
        <v>0</v>
      </c>
      <c r="O456" s="21">
        <f t="shared" ca="1" si="76"/>
        <v>9.546074073459061E-141</v>
      </c>
      <c r="P456" s="21" t="str">
        <f t="shared" si="77"/>
        <v>xx</v>
      </c>
      <c r="Q456" s="21" t="str">
        <f t="shared" si="78"/>
        <v>xx</v>
      </c>
      <c r="R456" s="21" t="str">
        <f t="shared" si="79"/>
        <v>xx</v>
      </c>
      <c r="S456" s="21" t="str">
        <f t="shared" si="80"/>
        <v>xx</v>
      </c>
      <c r="W456" s="14">
        <f ca="1">IF(L456="xx","xx",(L456-MAX(L$3:L456))/MAX(L$3:L456))</f>
        <v>-1</v>
      </c>
      <c r="X456" s="14">
        <f ca="1">IF(M456="xx","xx",(M456-MAX(M$3:M456))/MAX(M$3:M456))</f>
        <v>-1</v>
      </c>
      <c r="Y456" s="14">
        <f ca="1">IF(N456="xx","xx",(N456-MAX(N$3:N456))/MAX(N$3:N456))</f>
        <v>-1</v>
      </c>
      <c r="Z456" s="14">
        <f ca="1">IF(O456="xx","xx",(O456-MAX(O$3:O456))/MAX(O$3:O456))</f>
        <v>-1</v>
      </c>
      <c r="AA456" s="14" t="str">
        <f>IF(P456="xx","xx",(P456-MAX(P$3:P456))/MAX(P$3:P456))</f>
        <v>xx</v>
      </c>
      <c r="AB456" s="14" t="str">
        <f>IF(Q456="xx","xx",(Q456-MAX(Q$3:Q456))/MAX(Q$3:Q456))</f>
        <v>xx</v>
      </c>
      <c r="AC456" s="14" t="str">
        <f>IF(R456="xx","xx",(R456-MAX(R$3:R456))/MAX(R$3:R456))</f>
        <v>xx</v>
      </c>
      <c r="AD456" s="14" t="str">
        <f>IF(S456="xx","xx",(S456-MAX(S$3:S456))/MAX(S$3:S456))</f>
        <v>xx</v>
      </c>
    </row>
    <row r="457" spans="1:30" x14ac:dyDescent="0.25">
      <c r="A457" s="8">
        <f t="shared" ca="1" si="71"/>
        <v>-1</v>
      </c>
      <c r="B457" s="8">
        <f t="shared" ca="1" si="72"/>
        <v>-1</v>
      </c>
      <c r="C457" s="8">
        <f ca="1">(_xlfn.XLOOKUP(RAND(),Turista!E:E,Turista!A:A,,1,1)-5)/5</f>
        <v>-1</v>
      </c>
      <c r="D457" s="8" cm="1">
        <f t="array" aca="1" ref="D457" ca="1">INDEX('Turista x1000'!A$1:A$2000,RANDBETWEEN(1,2000))</f>
        <v>-0.50600000000000001</v>
      </c>
      <c r="L457" s="21">
        <f t="shared" ca="1" si="73"/>
        <v>0</v>
      </c>
      <c r="M457" s="21">
        <f t="shared" ca="1" si="74"/>
        <v>0</v>
      </c>
      <c r="N457" s="21">
        <f t="shared" ca="1" si="75"/>
        <v>0</v>
      </c>
      <c r="O457" s="21">
        <f t="shared" ca="1" si="76"/>
        <v>4.0952657775139375E-141</v>
      </c>
      <c r="P457" s="21" t="str">
        <f t="shared" si="77"/>
        <v>xx</v>
      </c>
      <c r="Q457" s="21" t="str">
        <f t="shared" si="78"/>
        <v>xx</v>
      </c>
      <c r="R457" s="21" t="str">
        <f t="shared" si="79"/>
        <v>xx</v>
      </c>
      <c r="S457" s="21" t="str">
        <f t="shared" si="80"/>
        <v>xx</v>
      </c>
      <c r="W457" s="14">
        <f ca="1">IF(L457="xx","xx",(L457-MAX(L$3:L457))/MAX(L$3:L457))</f>
        <v>-1</v>
      </c>
      <c r="X457" s="14">
        <f ca="1">IF(M457="xx","xx",(M457-MAX(M$3:M457))/MAX(M$3:M457))</f>
        <v>-1</v>
      </c>
      <c r="Y457" s="14">
        <f ca="1">IF(N457="xx","xx",(N457-MAX(N$3:N457))/MAX(N$3:N457))</f>
        <v>-1</v>
      </c>
      <c r="Z457" s="14">
        <f ca="1">IF(O457="xx","xx",(O457-MAX(O$3:O457))/MAX(O$3:O457))</f>
        <v>-1</v>
      </c>
      <c r="AA457" s="14" t="str">
        <f>IF(P457="xx","xx",(P457-MAX(P$3:P457))/MAX(P$3:P457))</f>
        <v>xx</v>
      </c>
      <c r="AB457" s="14" t="str">
        <f>IF(Q457="xx","xx",(Q457-MAX(Q$3:Q457))/MAX(Q$3:Q457))</f>
        <v>xx</v>
      </c>
      <c r="AC457" s="14" t="str">
        <f>IF(R457="xx","xx",(R457-MAX(R$3:R457))/MAX(R$3:R457))</f>
        <v>xx</v>
      </c>
      <c r="AD457" s="14" t="str">
        <f>IF(S457="xx","xx",(S457-MAX(S$3:S457))/MAX(S$3:S457))</f>
        <v>xx</v>
      </c>
    </row>
    <row r="458" spans="1:30" x14ac:dyDescent="0.25">
      <c r="A458" s="8">
        <f t="shared" ca="1" si="71"/>
        <v>-1</v>
      </c>
      <c r="B458" s="8">
        <f t="shared" ca="1" si="72"/>
        <v>-1</v>
      </c>
      <c r="C458" s="8">
        <f ca="1">(_xlfn.XLOOKUP(RAND(),Turista!E:E,Turista!A:A,,1,1)-5)/5</f>
        <v>-1</v>
      </c>
      <c r="D458" s="8" cm="1">
        <f t="array" aca="1" ref="D458" ca="1">INDEX('Turista x1000'!A$1:A$2000,RANDBETWEEN(1,2000))</f>
        <v>-0.42299999999999999</v>
      </c>
      <c r="L458" s="21">
        <f t="shared" ca="1" si="73"/>
        <v>0</v>
      </c>
      <c r="M458" s="21">
        <f t="shared" ca="1" si="74"/>
        <v>0</v>
      </c>
      <c r="N458" s="21">
        <f t="shared" ca="1" si="75"/>
        <v>0</v>
      </c>
      <c r="O458" s="21">
        <f t="shared" ca="1" si="76"/>
        <v>2.0230612940918851E-141</v>
      </c>
      <c r="P458" s="21" t="str">
        <f t="shared" si="77"/>
        <v>xx</v>
      </c>
      <c r="Q458" s="21" t="str">
        <f t="shared" si="78"/>
        <v>xx</v>
      </c>
      <c r="R458" s="21" t="str">
        <f t="shared" si="79"/>
        <v>xx</v>
      </c>
      <c r="S458" s="21" t="str">
        <f t="shared" si="80"/>
        <v>xx</v>
      </c>
      <c r="W458" s="14">
        <f ca="1">IF(L458="xx","xx",(L458-MAX(L$3:L458))/MAX(L$3:L458))</f>
        <v>-1</v>
      </c>
      <c r="X458" s="14">
        <f ca="1">IF(M458="xx","xx",(M458-MAX(M$3:M458))/MAX(M$3:M458))</f>
        <v>-1</v>
      </c>
      <c r="Y458" s="14">
        <f ca="1">IF(N458="xx","xx",(N458-MAX(N$3:N458))/MAX(N$3:N458))</f>
        <v>-1</v>
      </c>
      <c r="Z458" s="14">
        <f ca="1">IF(O458="xx","xx",(O458-MAX(O$3:O458))/MAX(O$3:O458))</f>
        <v>-1</v>
      </c>
      <c r="AA458" s="14" t="str">
        <f>IF(P458="xx","xx",(P458-MAX(P$3:P458))/MAX(P$3:P458))</f>
        <v>xx</v>
      </c>
      <c r="AB458" s="14" t="str">
        <f>IF(Q458="xx","xx",(Q458-MAX(Q$3:Q458))/MAX(Q$3:Q458))</f>
        <v>xx</v>
      </c>
      <c r="AC458" s="14" t="str">
        <f>IF(R458="xx","xx",(R458-MAX(R$3:R458))/MAX(R$3:R458))</f>
        <v>xx</v>
      </c>
      <c r="AD458" s="14" t="str">
        <f>IF(S458="xx","xx",(S458-MAX(S$3:S458))/MAX(S$3:S458))</f>
        <v>xx</v>
      </c>
    </row>
    <row r="459" spans="1:30" x14ac:dyDescent="0.25">
      <c r="A459" s="8">
        <f t="shared" ca="1" si="71"/>
        <v>-1</v>
      </c>
      <c r="B459" s="8">
        <f t="shared" ca="1" si="72"/>
        <v>-1</v>
      </c>
      <c r="C459" s="8">
        <f ca="1">(_xlfn.XLOOKUP(RAND(),Turista!E:E,Turista!A:A,,1,1)-5)/5</f>
        <v>-1</v>
      </c>
      <c r="D459" s="8" cm="1">
        <f t="array" aca="1" ref="D459" ca="1">INDEX('Turista x1000'!A$1:A$2000,RANDBETWEEN(1,2000))</f>
        <v>-0.54400000000000004</v>
      </c>
      <c r="L459" s="21">
        <f t="shared" ca="1" si="73"/>
        <v>0</v>
      </c>
      <c r="M459" s="21">
        <f t="shared" ca="1" si="74"/>
        <v>0</v>
      </c>
      <c r="N459" s="21">
        <f t="shared" ca="1" si="75"/>
        <v>0</v>
      </c>
      <c r="O459" s="21">
        <f t="shared" ca="1" si="76"/>
        <v>1.1673063666910176E-141</v>
      </c>
      <c r="P459" s="21" t="str">
        <f t="shared" si="77"/>
        <v>xx</v>
      </c>
      <c r="Q459" s="21" t="str">
        <f t="shared" si="78"/>
        <v>xx</v>
      </c>
      <c r="R459" s="21" t="str">
        <f t="shared" si="79"/>
        <v>xx</v>
      </c>
      <c r="S459" s="21" t="str">
        <f t="shared" si="80"/>
        <v>xx</v>
      </c>
      <c r="W459" s="14">
        <f ca="1">IF(L459="xx","xx",(L459-MAX(L$3:L459))/MAX(L$3:L459))</f>
        <v>-1</v>
      </c>
      <c r="X459" s="14">
        <f ca="1">IF(M459="xx","xx",(M459-MAX(M$3:M459))/MAX(M$3:M459))</f>
        <v>-1</v>
      </c>
      <c r="Y459" s="14">
        <f ca="1">IF(N459="xx","xx",(N459-MAX(N$3:N459))/MAX(N$3:N459))</f>
        <v>-1</v>
      </c>
      <c r="Z459" s="14">
        <f ca="1">IF(O459="xx","xx",(O459-MAX(O$3:O459))/MAX(O$3:O459))</f>
        <v>-1</v>
      </c>
      <c r="AA459" s="14" t="str">
        <f>IF(P459="xx","xx",(P459-MAX(P$3:P459))/MAX(P$3:P459))</f>
        <v>xx</v>
      </c>
      <c r="AB459" s="14" t="str">
        <f>IF(Q459="xx","xx",(Q459-MAX(Q$3:Q459))/MAX(Q$3:Q459))</f>
        <v>xx</v>
      </c>
      <c r="AC459" s="14" t="str">
        <f>IF(R459="xx","xx",(R459-MAX(R$3:R459))/MAX(R$3:R459))</f>
        <v>xx</v>
      </c>
      <c r="AD459" s="14" t="str">
        <f>IF(S459="xx","xx",(S459-MAX(S$3:S459))/MAX(S$3:S459))</f>
        <v>xx</v>
      </c>
    </row>
    <row r="460" spans="1:30" x14ac:dyDescent="0.25">
      <c r="A460" s="8">
        <f t="shared" ca="1" si="71"/>
        <v>1</v>
      </c>
      <c r="B460" s="8">
        <f t="shared" ca="1" si="72"/>
        <v>-1</v>
      </c>
      <c r="C460" s="8">
        <f ca="1">(_xlfn.XLOOKUP(RAND(),Turista!E:E,Turista!A:A,,1,1)-5)/5</f>
        <v>-1</v>
      </c>
      <c r="D460" s="8" cm="1">
        <f t="array" aca="1" ref="D460" ca="1">INDEX('Turista x1000'!A$1:A$2000,RANDBETWEEN(1,2000))</f>
        <v>-0.54200000000000004</v>
      </c>
      <c r="L460" s="21">
        <f t="shared" ca="1" si="73"/>
        <v>0</v>
      </c>
      <c r="M460" s="21">
        <f t="shared" ca="1" si="74"/>
        <v>0</v>
      </c>
      <c r="N460" s="21">
        <f t="shared" ca="1" si="75"/>
        <v>0</v>
      </c>
      <c r="O460" s="21">
        <f t="shared" ca="1" si="76"/>
        <v>5.3229170321110397E-142</v>
      </c>
      <c r="P460" s="21" t="str">
        <f t="shared" si="77"/>
        <v>xx</v>
      </c>
      <c r="Q460" s="21" t="str">
        <f t="shared" si="78"/>
        <v>xx</v>
      </c>
      <c r="R460" s="21" t="str">
        <f t="shared" si="79"/>
        <v>xx</v>
      </c>
      <c r="S460" s="21" t="str">
        <f t="shared" si="80"/>
        <v>xx</v>
      </c>
      <c r="W460" s="14">
        <f ca="1">IF(L460="xx","xx",(L460-MAX(L$3:L460))/MAX(L$3:L460))</f>
        <v>-1</v>
      </c>
      <c r="X460" s="14">
        <f ca="1">IF(M460="xx","xx",(M460-MAX(M$3:M460))/MAX(M$3:M460))</f>
        <v>-1</v>
      </c>
      <c r="Y460" s="14">
        <f ca="1">IF(N460="xx","xx",(N460-MAX(N$3:N460))/MAX(N$3:N460))</f>
        <v>-1</v>
      </c>
      <c r="Z460" s="14">
        <f ca="1">IF(O460="xx","xx",(O460-MAX(O$3:O460))/MAX(O$3:O460))</f>
        <v>-1</v>
      </c>
      <c r="AA460" s="14" t="str">
        <f>IF(P460="xx","xx",(P460-MAX(P$3:P460))/MAX(P$3:P460))</f>
        <v>xx</v>
      </c>
      <c r="AB460" s="14" t="str">
        <f>IF(Q460="xx","xx",(Q460-MAX(Q$3:Q460))/MAX(Q$3:Q460))</f>
        <v>xx</v>
      </c>
      <c r="AC460" s="14" t="str">
        <f>IF(R460="xx","xx",(R460-MAX(R$3:R460))/MAX(R$3:R460))</f>
        <v>xx</v>
      </c>
      <c r="AD460" s="14" t="str">
        <f>IF(S460="xx","xx",(S460-MAX(S$3:S460))/MAX(S$3:S460))</f>
        <v>xx</v>
      </c>
    </row>
    <row r="461" spans="1:30" x14ac:dyDescent="0.25">
      <c r="A461" s="8">
        <f t="shared" ca="1" si="71"/>
        <v>-1</v>
      </c>
      <c r="B461" s="8">
        <f t="shared" ca="1" si="72"/>
        <v>-1</v>
      </c>
      <c r="C461" s="8">
        <f ca="1">(_xlfn.XLOOKUP(RAND(),Turista!E:E,Turista!A:A,,1,1)-5)/5</f>
        <v>-1</v>
      </c>
      <c r="D461" s="8" cm="1">
        <f t="array" aca="1" ref="D461" ca="1">INDEX('Turista x1000'!A$1:A$2000,RANDBETWEEN(1,2000))</f>
        <v>-0.51400000000000001</v>
      </c>
      <c r="L461" s="21">
        <f t="shared" ca="1" si="73"/>
        <v>0</v>
      </c>
      <c r="M461" s="21">
        <f t="shared" ca="1" si="74"/>
        <v>0</v>
      </c>
      <c r="N461" s="21">
        <f t="shared" ca="1" si="75"/>
        <v>0</v>
      </c>
      <c r="O461" s="21">
        <f t="shared" ca="1" si="76"/>
        <v>2.4378960007068562E-142</v>
      </c>
      <c r="P461" s="21" t="str">
        <f t="shared" si="77"/>
        <v>xx</v>
      </c>
      <c r="Q461" s="21" t="str">
        <f t="shared" si="78"/>
        <v>xx</v>
      </c>
      <c r="R461" s="21" t="str">
        <f t="shared" si="79"/>
        <v>xx</v>
      </c>
      <c r="S461" s="21" t="str">
        <f t="shared" si="80"/>
        <v>xx</v>
      </c>
      <c r="W461" s="14">
        <f ca="1">IF(L461="xx","xx",(L461-MAX(L$3:L461))/MAX(L$3:L461))</f>
        <v>-1</v>
      </c>
      <c r="X461" s="14">
        <f ca="1">IF(M461="xx","xx",(M461-MAX(M$3:M461))/MAX(M$3:M461))</f>
        <v>-1</v>
      </c>
      <c r="Y461" s="14">
        <f ca="1">IF(N461="xx","xx",(N461-MAX(N$3:N461))/MAX(N$3:N461))</f>
        <v>-1</v>
      </c>
      <c r="Z461" s="14">
        <f ca="1">IF(O461="xx","xx",(O461-MAX(O$3:O461))/MAX(O$3:O461))</f>
        <v>-1</v>
      </c>
      <c r="AA461" s="14" t="str">
        <f>IF(P461="xx","xx",(P461-MAX(P$3:P461))/MAX(P$3:P461))</f>
        <v>xx</v>
      </c>
      <c r="AB461" s="14" t="str">
        <f>IF(Q461="xx","xx",(Q461-MAX(Q$3:Q461))/MAX(Q$3:Q461))</f>
        <v>xx</v>
      </c>
      <c r="AC461" s="14" t="str">
        <f>IF(R461="xx","xx",(R461-MAX(R$3:R461))/MAX(R$3:R461))</f>
        <v>xx</v>
      </c>
      <c r="AD461" s="14" t="str">
        <f>IF(S461="xx","xx",(S461-MAX(S$3:S461))/MAX(S$3:S461))</f>
        <v>xx</v>
      </c>
    </row>
    <row r="462" spans="1:30" x14ac:dyDescent="0.25">
      <c r="A462" s="8">
        <f t="shared" ca="1" si="71"/>
        <v>1</v>
      </c>
      <c r="B462" s="8">
        <f t="shared" ca="1" si="72"/>
        <v>-1</v>
      </c>
      <c r="C462" s="8">
        <f ca="1">(_xlfn.XLOOKUP(RAND(),Turista!E:E,Turista!A:A,,1,1)-5)/5</f>
        <v>2</v>
      </c>
      <c r="D462" s="8" cm="1">
        <f t="array" aca="1" ref="D462" ca="1">INDEX('Turista x1000'!A$1:A$2000,RANDBETWEEN(1,2000))</f>
        <v>-0.47799999999999998</v>
      </c>
      <c r="L462" s="21">
        <f t="shared" ca="1" si="73"/>
        <v>0</v>
      </c>
      <c r="M462" s="21">
        <f t="shared" ca="1" si="74"/>
        <v>0</v>
      </c>
      <c r="N462" s="21">
        <f t="shared" ca="1" si="75"/>
        <v>0</v>
      </c>
      <c r="O462" s="21">
        <f t="shared" ca="1" si="76"/>
        <v>1.1848174563435321E-142</v>
      </c>
      <c r="P462" s="21" t="str">
        <f t="shared" si="77"/>
        <v>xx</v>
      </c>
      <c r="Q462" s="21" t="str">
        <f t="shared" si="78"/>
        <v>xx</v>
      </c>
      <c r="R462" s="21" t="str">
        <f t="shared" si="79"/>
        <v>xx</v>
      </c>
      <c r="S462" s="21" t="str">
        <f t="shared" si="80"/>
        <v>xx</v>
      </c>
      <c r="W462" s="14">
        <f ca="1">IF(L462="xx","xx",(L462-MAX(L$3:L462))/MAX(L$3:L462))</f>
        <v>-1</v>
      </c>
      <c r="X462" s="14">
        <f ca="1">IF(M462="xx","xx",(M462-MAX(M$3:M462))/MAX(M$3:M462))</f>
        <v>-1</v>
      </c>
      <c r="Y462" s="14">
        <f ca="1">IF(N462="xx","xx",(N462-MAX(N$3:N462))/MAX(N$3:N462))</f>
        <v>-1</v>
      </c>
      <c r="Z462" s="14">
        <f ca="1">IF(O462="xx","xx",(O462-MAX(O$3:O462))/MAX(O$3:O462))</f>
        <v>-1</v>
      </c>
      <c r="AA462" s="14" t="str">
        <f>IF(P462="xx","xx",(P462-MAX(P$3:P462))/MAX(P$3:P462))</f>
        <v>xx</v>
      </c>
      <c r="AB462" s="14" t="str">
        <f>IF(Q462="xx","xx",(Q462-MAX(Q$3:Q462))/MAX(Q$3:Q462))</f>
        <v>xx</v>
      </c>
      <c r="AC462" s="14" t="str">
        <f>IF(R462="xx","xx",(R462-MAX(R$3:R462))/MAX(R$3:R462))</f>
        <v>xx</v>
      </c>
      <c r="AD462" s="14" t="str">
        <f>IF(S462="xx","xx",(S462-MAX(S$3:S462))/MAX(S$3:S462))</f>
        <v>xx</v>
      </c>
    </row>
    <row r="463" spans="1:30" x14ac:dyDescent="0.25">
      <c r="A463" s="8">
        <f t="shared" ca="1" si="71"/>
        <v>1</v>
      </c>
      <c r="B463" s="8">
        <f t="shared" ca="1" si="72"/>
        <v>-1</v>
      </c>
      <c r="C463" s="8">
        <f ca="1">(_xlfn.XLOOKUP(RAND(),Turista!E:E,Turista!A:A,,1,1)-5)/5</f>
        <v>-1</v>
      </c>
      <c r="D463" s="8" cm="1">
        <f t="array" aca="1" ref="D463" ca="1">INDEX('Turista x1000'!A$1:A$2000,RANDBETWEEN(1,2000))</f>
        <v>-0.35799999999999998</v>
      </c>
      <c r="L463" s="21">
        <f t="shared" ca="1" si="73"/>
        <v>0</v>
      </c>
      <c r="M463" s="21">
        <f t="shared" ca="1" si="74"/>
        <v>0</v>
      </c>
      <c r="N463" s="21">
        <f t="shared" ca="1" si="75"/>
        <v>0</v>
      </c>
      <c r="O463" s="21">
        <f t="shared" ca="1" si="76"/>
        <v>6.1847471221132375E-143</v>
      </c>
      <c r="P463" s="21" t="str">
        <f t="shared" si="77"/>
        <v>xx</v>
      </c>
      <c r="Q463" s="21" t="str">
        <f t="shared" si="78"/>
        <v>xx</v>
      </c>
      <c r="R463" s="21" t="str">
        <f t="shared" si="79"/>
        <v>xx</v>
      </c>
      <c r="S463" s="21" t="str">
        <f t="shared" si="80"/>
        <v>xx</v>
      </c>
      <c r="W463" s="14">
        <f ca="1">IF(L463="xx","xx",(L463-MAX(L$3:L463))/MAX(L$3:L463))</f>
        <v>-1</v>
      </c>
      <c r="X463" s="14">
        <f ca="1">IF(M463="xx","xx",(M463-MAX(M$3:M463))/MAX(M$3:M463))</f>
        <v>-1</v>
      </c>
      <c r="Y463" s="14">
        <f ca="1">IF(N463="xx","xx",(N463-MAX(N$3:N463))/MAX(N$3:N463))</f>
        <v>-1</v>
      </c>
      <c r="Z463" s="14">
        <f ca="1">IF(O463="xx","xx",(O463-MAX(O$3:O463))/MAX(O$3:O463))</f>
        <v>-1</v>
      </c>
      <c r="AA463" s="14" t="str">
        <f>IF(P463="xx","xx",(P463-MAX(P$3:P463))/MAX(P$3:P463))</f>
        <v>xx</v>
      </c>
      <c r="AB463" s="14" t="str">
        <f>IF(Q463="xx","xx",(Q463-MAX(Q$3:Q463))/MAX(Q$3:Q463))</f>
        <v>xx</v>
      </c>
      <c r="AC463" s="14" t="str">
        <f>IF(R463="xx","xx",(R463-MAX(R$3:R463))/MAX(R$3:R463))</f>
        <v>xx</v>
      </c>
      <c r="AD463" s="14" t="str">
        <f>IF(S463="xx","xx",(S463-MAX(S$3:S463))/MAX(S$3:S463))</f>
        <v>xx</v>
      </c>
    </row>
    <row r="464" spans="1:30" x14ac:dyDescent="0.25">
      <c r="A464" s="8">
        <f t="shared" ca="1" si="71"/>
        <v>-1</v>
      </c>
      <c r="B464" s="8">
        <f t="shared" ca="1" si="72"/>
        <v>-1</v>
      </c>
      <c r="C464" s="8">
        <f ca="1">(_xlfn.XLOOKUP(RAND(),Turista!E:E,Turista!A:A,,1,1)-5)/5</f>
        <v>-1</v>
      </c>
      <c r="D464" s="8" cm="1">
        <f t="array" aca="1" ref="D464" ca="1">INDEX('Turista x1000'!A$1:A$2000,RANDBETWEEN(1,2000))</f>
        <v>-0.50900000000000001</v>
      </c>
      <c r="L464" s="21">
        <f t="shared" ca="1" si="73"/>
        <v>0</v>
      </c>
      <c r="M464" s="21">
        <f t="shared" ca="1" si="74"/>
        <v>0</v>
      </c>
      <c r="N464" s="21">
        <f t="shared" ca="1" si="75"/>
        <v>0</v>
      </c>
      <c r="O464" s="21">
        <f t="shared" ca="1" si="76"/>
        <v>3.9706076523966986E-143</v>
      </c>
      <c r="P464" s="21" t="str">
        <f t="shared" si="77"/>
        <v>xx</v>
      </c>
      <c r="Q464" s="21" t="str">
        <f t="shared" si="78"/>
        <v>xx</v>
      </c>
      <c r="R464" s="21" t="str">
        <f t="shared" si="79"/>
        <v>xx</v>
      </c>
      <c r="S464" s="21" t="str">
        <f t="shared" si="80"/>
        <v>xx</v>
      </c>
      <c r="W464" s="14">
        <f ca="1">IF(L464="xx","xx",(L464-MAX(L$3:L464))/MAX(L$3:L464))</f>
        <v>-1</v>
      </c>
      <c r="X464" s="14">
        <f ca="1">IF(M464="xx","xx",(M464-MAX(M$3:M464))/MAX(M$3:M464))</f>
        <v>-1</v>
      </c>
      <c r="Y464" s="14">
        <f ca="1">IF(N464="xx","xx",(N464-MAX(N$3:N464))/MAX(N$3:N464))</f>
        <v>-1</v>
      </c>
      <c r="Z464" s="14">
        <f ca="1">IF(O464="xx","xx",(O464-MAX(O$3:O464))/MAX(O$3:O464))</f>
        <v>-1</v>
      </c>
      <c r="AA464" s="14" t="str">
        <f>IF(P464="xx","xx",(P464-MAX(P$3:P464))/MAX(P$3:P464))</f>
        <v>xx</v>
      </c>
      <c r="AB464" s="14" t="str">
        <f>IF(Q464="xx","xx",(Q464-MAX(Q$3:Q464))/MAX(Q$3:Q464))</f>
        <v>xx</v>
      </c>
      <c r="AC464" s="14" t="str">
        <f>IF(R464="xx","xx",(R464-MAX(R$3:R464))/MAX(R$3:R464))</f>
        <v>xx</v>
      </c>
      <c r="AD464" s="14" t="str">
        <f>IF(S464="xx","xx",(S464-MAX(S$3:S464))/MAX(S$3:S464))</f>
        <v>xx</v>
      </c>
    </row>
    <row r="465" spans="1:30" x14ac:dyDescent="0.25">
      <c r="A465" s="8">
        <f t="shared" ca="1" si="71"/>
        <v>1</v>
      </c>
      <c r="B465" s="8">
        <f t="shared" ca="1" si="72"/>
        <v>-1</v>
      </c>
      <c r="C465" s="8">
        <f ca="1">(_xlfn.XLOOKUP(RAND(),Turista!E:E,Turista!A:A,,1,1)-5)/5</f>
        <v>-1</v>
      </c>
      <c r="D465" s="8" cm="1">
        <f t="array" aca="1" ref="D465" ca="1">INDEX('Turista x1000'!A$1:A$2000,RANDBETWEEN(1,2000))</f>
        <v>-0.59099999999999997</v>
      </c>
      <c r="L465" s="21">
        <f t="shared" ca="1" si="73"/>
        <v>0</v>
      </c>
      <c r="M465" s="21">
        <f t="shared" ca="1" si="74"/>
        <v>0</v>
      </c>
      <c r="N465" s="21">
        <f t="shared" ca="1" si="75"/>
        <v>0</v>
      </c>
      <c r="O465" s="21">
        <f t="shared" ca="1" si="76"/>
        <v>1.9495683573267789E-143</v>
      </c>
      <c r="P465" s="21" t="str">
        <f t="shared" si="77"/>
        <v>xx</v>
      </c>
      <c r="Q465" s="21" t="str">
        <f t="shared" si="78"/>
        <v>xx</v>
      </c>
      <c r="R465" s="21" t="str">
        <f t="shared" si="79"/>
        <v>xx</v>
      </c>
      <c r="S465" s="21" t="str">
        <f t="shared" si="80"/>
        <v>xx</v>
      </c>
      <c r="W465" s="14">
        <f ca="1">IF(L465="xx","xx",(L465-MAX(L$3:L465))/MAX(L$3:L465))</f>
        <v>-1</v>
      </c>
      <c r="X465" s="14">
        <f ca="1">IF(M465="xx","xx",(M465-MAX(M$3:M465))/MAX(M$3:M465))</f>
        <v>-1</v>
      </c>
      <c r="Y465" s="14">
        <f ca="1">IF(N465="xx","xx",(N465-MAX(N$3:N465))/MAX(N$3:N465))</f>
        <v>-1</v>
      </c>
      <c r="Z465" s="14">
        <f ca="1">IF(O465="xx","xx",(O465-MAX(O$3:O465))/MAX(O$3:O465))</f>
        <v>-1</v>
      </c>
      <c r="AA465" s="14" t="str">
        <f>IF(P465="xx","xx",(P465-MAX(P$3:P465))/MAX(P$3:P465))</f>
        <v>xx</v>
      </c>
      <c r="AB465" s="14" t="str">
        <f>IF(Q465="xx","xx",(Q465-MAX(Q$3:Q465))/MAX(Q$3:Q465))</f>
        <v>xx</v>
      </c>
      <c r="AC465" s="14" t="str">
        <f>IF(R465="xx","xx",(R465-MAX(R$3:R465))/MAX(R$3:R465))</f>
        <v>xx</v>
      </c>
      <c r="AD465" s="14" t="str">
        <f>IF(S465="xx","xx",(S465-MAX(S$3:S465))/MAX(S$3:S465))</f>
        <v>xx</v>
      </c>
    </row>
    <row r="466" spans="1:30" x14ac:dyDescent="0.25">
      <c r="A466" s="8">
        <f t="shared" ca="1" si="71"/>
        <v>-1</v>
      </c>
      <c r="B466" s="8">
        <f t="shared" ca="1" si="72"/>
        <v>-1</v>
      </c>
      <c r="C466" s="8">
        <f ca="1">(_xlfn.XLOOKUP(RAND(),Turista!E:E,Turista!A:A,,1,1)-5)/5</f>
        <v>-1</v>
      </c>
      <c r="D466" s="8" cm="1">
        <f t="array" aca="1" ref="D466" ca="1">INDEX('Turista x1000'!A$1:A$2000,RANDBETWEEN(1,2000))</f>
        <v>-0.55200000000000005</v>
      </c>
      <c r="L466" s="21">
        <f t="shared" ca="1" si="73"/>
        <v>0</v>
      </c>
      <c r="M466" s="21">
        <f t="shared" ca="1" si="74"/>
        <v>0</v>
      </c>
      <c r="N466" s="21">
        <f t="shared" ca="1" si="75"/>
        <v>0</v>
      </c>
      <c r="O466" s="21">
        <f t="shared" ca="1" si="76"/>
        <v>7.9737345814665265E-144</v>
      </c>
      <c r="P466" s="21" t="str">
        <f t="shared" si="77"/>
        <v>xx</v>
      </c>
      <c r="Q466" s="21" t="str">
        <f t="shared" si="78"/>
        <v>xx</v>
      </c>
      <c r="R466" s="21" t="str">
        <f t="shared" si="79"/>
        <v>xx</v>
      </c>
      <c r="S466" s="21" t="str">
        <f t="shared" si="80"/>
        <v>xx</v>
      </c>
      <c r="W466" s="14">
        <f ca="1">IF(L466="xx","xx",(L466-MAX(L$3:L466))/MAX(L$3:L466))</f>
        <v>-1</v>
      </c>
      <c r="X466" s="14">
        <f ca="1">IF(M466="xx","xx",(M466-MAX(M$3:M466))/MAX(M$3:M466))</f>
        <v>-1</v>
      </c>
      <c r="Y466" s="14">
        <f ca="1">IF(N466="xx","xx",(N466-MAX(N$3:N466))/MAX(N$3:N466))</f>
        <v>-1</v>
      </c>
      <c r="Z466" s="14">
        <f ca="1">IF(O466="xx","xx",(O466-MAX(O$3:O466))/MAX(O$3:O466))</f>
        <v>-1</v>
      </c>
      <c r="AA466" s="14" t="str">
        <f>IF(P466="xx","xx",(P466-MAX(P$3:P466))/MAX(P$3:P466))</f>
        <v>xx</v>
      </c>
      <c r="AB466" s="14" t="str">
        <f>IF(Q466="xx","xx",(Q466-MAX(Q$3:Q466))/MAX(Q$3:Q466))</f>
        <v>xx</v>
      </c>
      <c r="AC466" s="14" t="str">
        <f>IF(R466="xx","xx",(R466-MAX(R$3:R466))/MAX(R$3:R466))</f>
        <v>xx</v>
      </c>
      <c r="AD466" s="14" t="str">
        <f>IF(S466="xx","xx",(S466-MAX(S$3:S466))/MAX(S$3:S466))</f>
        <v>xx</v>
      </c>
    </row>
    <row r="467" spans="1:30" x14ac:dyDescent="0.25">
      <c r="A467" s="8">
        <f t="shared" ca="1" si="71"/>
        <v>1</v>
      </c>
      <c r="B467" s="8">
        <f t="shared" ca="1" si="72"/>
        <v>-1</v>
      </c>
      <c r="C467" s="8">
        <f ca="1">(_xlfn.XLOOKUP(RAND(),Turista!E:E,Turista!A:A,,1,1)-5)/5</f>
        <v>3</v>
      </c>
      <c r="D467" s="8" cm="1">
        <f t="array" aca="1" ref="D467" ca="1">INDEX('Turista x1000'!A$1:A$2000,RANDBETWEEN(1,2000))</f>
        <v>-0.48899999999999999</v>
      </c>
      <c r="L467" s="21">
        <f t="shared" ca="1" si="73"/>
        <v>0</v>
      </c>
      <c r="M467" s="21">
        <f t="shared" ca="1" si="74"/>
        <v>0</v>
      </c>
      <c r="N467" s="21">
        <f t="shared" ca="1" si="75"/>
        <v>0</v>
      </c>
      <c r="O467" s="21">
        <f t="shared" ca="1" si="76"/>
        <v>3.5722330924970036E-144</v>
      </c>
      <c r="P467" s="21" t="str">
        <f t="shared" si="77"/>
        <v>xx</v>
      </c>
      <c r="Q467" s="21" t="str">
        <f t="shared" si="78"/>
        <v>xx</v>
      </c>
      <c r="R467" s="21" t="str">
        <f t="shared" si="79"/>
        <v>xx</v>
      </c>
      <c r="S467" s="21" t="str">
        <f t="shared" si="80"/>
        <v>xx</v>
      </c>
      <c r="W467" s="14">
        <f ca="1">IF(L467="xx","xx",(L467-MAX(L$3:L467))/MAX(L$3:L467))</f>
        <v>-1</v>
      </c>
      <c r="X467" s="14">
        <f ca="1">IF(M467="xx","xx",(M467-MAX(M$3:M467))/MAX(M$3:M467))</f>
        <v>-1</v>
      </c>
      <c r="Y467" s="14">
        <f ca="1">IF(N467="xx","xx",(N467-MAX(N$3:N467))/MAX(N$3:N467))</f>
        <v>-1</v>
      </c>
      <c r="Z467" s="14">
        <f ca="1">IF(O467="xx","xx",(O467-MAX(O$3:O467))/MAX(O$3:O467))</f>
        <v>-1</v>
      </c>
      <c r="AA467" s="14" t="str">
        <f>IF(P467="xx","xx",(P467-MAX(P$3:P467))/MAX(P$3:P467))</f>
        <v>xx</v>
      </c>
      <c r="AB467" s="14" t="str">
        <f>IF(Q467="xx","xx",(Q467-MAX(Q$3:Q467))/MAX(Q$3:Q467))</f>
        <v>xx</v>
      </c>
      <c r="AC467" s="14" t="str">
        <f>IF(R467="xx","xx",(R467-MAX(R$3:R467))/MAX(R$3:R467))</f>
        <v>xx</v>
      </c>
      <c r="AD467" s="14" t="str">
        <f>IF(S467="xx","xx",(S467-MAX(S$3:S467))/MAX(S$3:S467))</f>
        <v>xx</v>
      </c>
    </row>
    <row r="468" spans="1:30" x14ac:dyDescent="0.25">
      <c r="A468" s="8">
        <f t="shared" ca="1" si="71"/>
        <v>-1</v>
      </c>
      <c r="B468" s="8">
        <f t="shared" ca="1" si="72"/>
        <v>-1</v>
      </c>
      <c r="C468" s="8">
        <f ca="1">(_xlfn.XLOOKUP(RAND(),Turista!E:E,Turista!A:A,,1,1)-5)/5</f>
        <v>-1</v>
      </c>
      <c r="D468" s="8" cm="1">
        <f t="array" aca="1" ref="D468" ca="1">INDEX('Turista x1000'!A$1:A$2000,RANDBETWEEN(1,2000))</f>
        <v>-0.55500000000000005</v>
      </c>
      <c r="L468" s="21">
        <f t="shared" ca="1" si="73"/>
        <v>0</v>
      </c>
      <c r="M468" s="21">
        <f t="shared" ca="1" si="74"/>
        <v>0</v>
      </c>
      <c r="N468" s="21">
        <f t="shared" ca="1" si="75"/>
        <v>0</v>
      </c>
      <c r="O468" s="21">
        <f t="shared" ca="1" si="76"/>
        <v>1.825411110265969E-144</v>
      </c>
      <c r="P468" s="21" t="str">
        <f t="shared" si="77"/>
        <v>xx</v>
      </c>
      <c r="Q468" s="21" t="str">
        <f t="shared" si="78"/>
        <v>xx</v>
      </c>
      <c r="R468" s="21" t="str">
        <f t="shared" si="79"/>
        <v>xx</v>
      </c>
      <c r="S468" s="21" t="str">
        <f t="shared" si="80"/>
        <v>xx</v>
      </c>
      <c r="W468" s="14">
        <f ca="1">IF(L468="xx","xx",(L468-MAX(L$3:L468))/MAX(L$3:L468))</f>
        <v>-1</v>
      </c>
      <c r="X468" s="14">
        <f ca="1">IF(M468="xx","xx",(M468-MAX(M$3:M468))/MAX(M$3:M468))</f>
        <v>-1</v>
      </c>
      <c r="Y468" s="14">
        <f ca="1">IF(N468="xx","xx",(N468-MAX(N$3:N468))/MAX(N$3:N468))</f>
        <v>-1</v>
      </c>
      <c r="Z468" s="14">
        <f ca="1">IF(O468="xx","xx",(O468-MAX(O$3:O468))/MAX(O$3:O468))</f>
        <v>-1</v>
      </c>
      <c r="AA468" s="14" t="str">
        <f>IF(P468="xx","xx",(P468-MAX(P$3:P468))/MAX(P$3:P468))</f>
        <v>xx</v>
      </c>
      <c r="AB468" s="14" t="str">
        <f>IF(Q468="xx","xx",(Q468-MAX(Q$3:Q468))/MAX(Q$3:Q468))</f>
        <v>xx</v>
      </c>
      <c r="AC468" s="14" t="str">
        <f>IF(R468="xx","xx",(R468-MAX(R$3:R468))/MAX(R$3:R468))</f>
        <v>xx</v>
      </c>
      <c r="AD468" s="14" t="str">
        <f>IF(S468="xx","xx",(S468-MAX(S$3:S468))/MAX(S$3:S468))</f>
        <v>xx</v>
      </c>
    </row>
    <row r="469" spans="1:30" x14ac:dyDescent="0.25">
      <c r="A469" s="8">
        <f t="shared" ca="1" si="71"/>
        <v>-1</v>
      </c>
      <c r="B469" s="8">
        <f t="shared" ca="1" si="72"/>
        <v>-1</v>
      </c>
      <c r="C469" s="8">
        <f ca="1">(_xlfn.XLOOKUP(RAND(),Turista!E:E,Turista!A:A,,1,1)-5)/5</f>
        <v>-1</v>
      </c>
      <c r="D469" s="8" cm="1">
        <f t="array" aca="1" ref="D469" ca="1">INDEX('Turista x1000'!A$1:A$2000,RANDBETWEEN(1,2000))</f>
        <v>-0.57399999999999995</v>
      </c>
      <c r="L469" s="21">
        <f t="shared" ca="1" si="73"/>
        <v>0</v>
      </c>
      <c r="M469" s="21">
        <f t="shared" ca="1" si="74"/>
        <v>0</v>
      </c>
      <c r="N469" s="21">
        <f t="shared" ca="1" si="75"/>
        <v>0</v>
      </c>
      <c r="O469" s="21">
        <f t="shared" ca="1" si="76"/>
        <v>8.1230794406835608E-145</v>
      </c>
      <c r="P469" s="21" t="str">
        <f t="shared" si="77"/>
        <v>xx</v>
      </c>
      <c r="Q469" s="21" t="str">
        <f t="shared" si="78"/>
        <v>xx</v>
      </c>
      <c r="R469" s="21" t="str">
        <f t="shared" si="79"/>
        <v>xx</v>
      </c>
      <c r="S469" s="21" t="str">
        <f t="shared" si="80"/>
        <v>xx</v>
      </c>
      <c r="W469" s="14">
        <f ca="1">IF(L469="xx","xx",(L469-MAX(L$3:L469))/MAX(L$3:L469))</f>
        <v>-1</v>
      </c>
      <c r="X469" s="14">
        <f ca="1">IF(M469="xx","xx",(M469-MAX(M$3:M469))/MAX(M$3:M469))</f>
        <v>-1</v>
      </c>
      <c r="Y469" s="14">
        <f ca="1">IF(N469="xx","xx",(N469-MAX(N$3:N469))/MAX(N$3:N469))</f>
        <v>-1</v>
      </c>
      <c r="Z469" s="14">
        <f ca="1">IF(O469="xx","xx",(O469-MAX(O$3:O469))/MAX(O$3:O469))</f>
        <v>-1</v>
      </c>
      <c r="AA469" s="14" t="str">
        <f>IF(P469="xx","xx",(P469-MAX(P$3:P469))/MAX(P$3:P469))</f>
        <v>xx</v>
      </c>
      <c r="AB469" s="14" t="str">
        <f>IF(Q469="xx","xx",(Q469-MAX(Q$3:Q469))/MAX(Q$3:Q469))</f>
        <v>xx</v>
      </c>
      <c r="AC469" s="14" t="str">
        <f>IF(R469="xx","xx",(R469-MAX(R$3:R469))/MAX(R$3:R469))</f>
        <v>xx</v>
      </c>
      <c r="AD469" s="14" t="str">
        <f>IF(S469="xx","xx",(S469-MAX(S$3:S469))/MAX(S$3:S469))</f>
        <v>xx</v>
      </c>
    </row>
    <row r="470" spans="1:30" x14ac:dyDescent="0.25">
      <c r="A470" s="8">
        <f t="shared" ca="1" si="71"/>
        <v>-1</v>
      </c>
      <c r="B470" s="8">
        <f t="shared" ca="1" si="72"/>
        <v>-1</v>
      </c>
      <c r="C470" s="8">
        <f ca="1">(_xlfn.XLOOKUP(RAND(),Turista!E:E,Turista!A:A,,1,1)-5)/5</f>
        <v>-1</v>
      </c>
      <c r="D470" s="8" cm="1">
        <f t="array" aca="1" ref="D470" ca="1">INDEX('Turista x1000'!A$1:A$2000,RANDBETWEEN(1,2000))</f>
        <v>-0.42</v>
      </c>
      <c r="L470" s="21">
        <f t="shared" ca="1" si="73"/>
        <v>0</v>
      </c>
      <c r="M470" s="21">
        <f t="shared" ca="1" si="74"/>
        <v>0</v>
      </c>
      <c r="N470" s="21">
        <f t="shared" ca="1" si="75"/>
        <v>0</v>
      </c>
      <c r="O470" s="21">
        <f t="shared" ca="1" si="76"/>
        <v>3.4604318417311971E-145</v>
      </c>
      <c r="P470" s="21" t="str">
        <f t="shared" si="77"/>
        <v>xx</v>
      </c>
      <c r="Q470" s="21" t="str">
        <f t="shared" si="78"/>
        <v>xx</v>
      </c>
      <c r="R470" s="21" t="str">
        <f t="shared" si="79"/>
        <v>xx</v>
      </c>
      <c r="S470" s="21" t="str">
        <f t="shared" si="80"/>
        <v>xx</v>
      </c>
      <c r="W470" s="14">
        <f ca="1">IF(L470="xx","xx",(L470-MAX(L$3:L470))/MAX(L$3:L470))</f>
        <v>-1</v>
      </c>
      <c r="X470" s="14">
        <f ca="1">IF(M470="xx","xx",(M470-MAX(M$3:M470))/MAX(M$3:M470))</f>
        <v>-1</v>
      </c>
      <c r="Y470" s="14">
        <f ca="1">IF(N470="xx","xx",(N470-MAX(N$3:N470))/MAX(N$3:N470))</f>
        <v>-1</v>
      </c>
      <c r="Z470" s="14">
        <f ca="1">IF(O470="xx","xx",(O470-MAX(O$3:O470))/MAX(O$3:O470))</f>
        <v>-1</v>
      </c>
      <c r="AA470" s="14" t="str">
        <f>IF(P470="xx","xx",(P470-MAX(P$3:P470))/MAX(P$3:P470))</f>
        <v>xx</v>
      </c>
      <c r="AB470" s="14" t="str">
        <f>IF(Q470="xx","xx",(Q470-MAX(Q$3:Q470))/MAX(Q$3:Q470))</f>
        <v>xx</v>
      </c>
      <c r="AC470" s="14" t="str">
        <f>IF(R470="xx","xx",(R470-MAX(R$3:R470))/MAX(R$3:R470))</f>
        <v>xx</v>
      </c>
      <c r="AD470" s="14" t="str">
        <f>IF(S470="xx","xx",(S470-MAX(S$3:S470))/MAX(S$3:S470))</f>
        <v>xx</v>
      </c>
    </row>
    <row r="471" spans="1:30" x14ac:dyDescent="0.25">
      <c r="A471" s="8">
        <f t="shared" ca="1" si="71"/>
        <v>-1</v>
      </c>
      <c r="B471" s="8">
        <f t="shared" ca="1" si="72"/>
        <v>-1</v>
      </c>
      <c r="C471" s="8">
        <f ca="1">(_xlfn.XLOOKUP(RAND(),Turista!E:E,Turista!A:A,,1,1)-5)/5</f>
        <v>-1</v>
      </c>
      <c r="D471" s="8" cm="1">
        <f t="array" aca="1" ref="D471" ca="1">INDEX('Turista x1000'!A$1:A$2000,RANDBETWEEN(1,2000))</f>
        <v>-0.40699999999999997</v>
      </c>
      <c r="L471" s="21">
        <f t="shared" ca="1" si="73"/>
        <v>0</v>
      </c>
      <c r="M471" s="21">
        <f t="shared" ca="1" si="74"/>
        <v>0</v>
      </c>
      <c r="N471" s="21">
        <f t="shared" ca="1" si="75"/>
        <v>0</v>
      </c>
      <c r="O471" s="21">
        <f t="shared" ca="1" si="76"/>
        <v>2.0070504682040947E-145</v>
      </c>
      <c r="P471" s="21" t="str">
        <f t="shared" si="77"/>
        <v>xx</v>
      </c>
      <c r="Q471" s="21" t="str">
        <f t="shared" si="78"/>
        <v>xx</v>
      </c>
      <c r="R471" s="21" t="str">
        <f t="shared" si="79"/>
        <v>xx</v>
      </c>
      <c r="S471" s="21" t="str">
        <f t="shared" si="80"/>
        <v>xx</v>
      </c>
      <c r="W471" s="14">
        <f ca="1">IF(L471="xx","xx",(L471-MAX(L$3:L471))/MAX(L$3:L471))</f>
        <v>-1</v>
      </c>
      <c r="X471" s="14">
        <f ca="1">IF(M471="xx","xx",(M471-MAX(M$3:M471))/MAX(M$3:M471))</f>
        <v>-1</v>
      </c>
      <c r="Y471" s="14">
        <f ca="1">IF(N471="xx","xx",(N471-MAX(N$3:N471))/MAX(N$3:N471))</f>
        <v>-1</v>
      </c>
      <c r="Z471" s="14">
        <f ca="1">IF(O471="xx","xx",(O471-MAX(O$3:O471))/MAX(O$3:O471))</f>
        <v>-1</v>
      </c>
      <c r="AA471" s="14" t="str">
        <f>IF(P471="xx","xx",(P471-MAX(P$3:P471))/MAX(P$3:P471))</f>
        <v>xx</v>
      </c>
      <c r="AB471" s="14" t="str">
        <f>IF(Q471="xx","xx",(Q471-MAX(Q$3:Q471))/MAX(Q$3:Q471))</f>
        <v>xx</v>
      </c>
      <c r="AC471" s="14" t="str">
        <f>IF(R471="xx","xx",(R471-MAX(R$3:R471))/MAX(R$3:R471))</f>
        <v>xx</v>
      </c>
      <c r="AD471" s="14" t="str">
        <f>IF(S471="xx","xx",(S471-MAX(S$3:S471))/MAX(S$3:S471))</f>
        <v>xx</v>
      </c>
    </row>
    <row r="472" spans="1:30" x14ac:dyDescent="0.25">
      <c r="A472" s="8">
        <f t="shared" ca="1" si="71"/>
        <v>1</v>
      </c>
      <c r="B472" s="8">
        <f t="shared" ca="1" si="72"/>
        <v>-1</v>
      </c>
      <c r="C472" s="8">
        <f ca="1">(_xlfn.XLOOKUP(RAND(),Turista!E:E,Turista!A:A,,1,1)-5)/5</f>
        <v>-1</v>
      </c>
      <c r="D472" s="8" cm="1">
        <f t="array" aca="1" ref="D472" ca="1">INDEX('Turista x1000'!A$1:A$2000,RANDBETWEEN(1,2000))</f>
        <v>-0.39300000000000002</v>
      </c>
      <c r="L472" s="21">
        <f t="shared" ca="1" si="73"/>
        <v>0</v>
      </c>
      <c r="M472" s="21">
        <f t="shared" ca="1" si="74"/>
        <v>0</v>
      </c>
      <c r="N472" s="21">
        <f t="shared" ca="1" si="75"/>
        <v>0</v>
      </c>
      <c r="O472" s="21">
        <f t="shared" ca="1" si="76"/>
        <v>1.190180927645028E-145</v>
      </c>
      <c r="P472" s="21" t="str">
        <f t="shared" si="77"/>
        <v>xx</v>
      </c>
      <c r="Q472" s="21" t="str">
        <f t="shared" si="78"/>
        <v>xx</v>
      </c>
      <c r="R472" s="21" t="str">
        <f t="shared" si="79"/>
        <v>xx</v>
      </c>
      <c r="S472" s="21" t="str">
        <f t="shared" si="80"/>
        <v>xx</v>
      </c>
      <c r="W472" s="14">
        <f ca="1">IF(L472="xx","xx",(L472-MAX(L$3:L472))/MAX(L$3:L472))</f>
        <v>-1</v>
      </c>
      <c r="X472" s="14">
        <f ca="1">IF(M472="xx","xx",(M472-MAX(M$3:M472))/MAX(M$3:M472))</f>
        <v>-1</v>
      </c>
      <c r="Y472" s="14">
        <f ca="1">IF(N472="xx","xx",(N472-MAX(N$3:N472))/MAX(N$3:N472))</f>
        <v>-1</v>
      </c>
      <c r="Z472" s="14">
        <f ca="1">IF(O472="xx","xx",(O472-MAX(O$3:O472))/MAX(O$3:O472))</f>
        <v>-1</v>
      </c>
      <c r="AA472" s="14" t="str">
        <f>IF(P472="xx","xx",(P472-MAX(P$3:P472))/MAX(P$3:P472))</f>
        <v>xx</v>
      </c>
      <c r="AB472" s="14" t="str">
        <f>IF(Q472="xx","xx",(Q472-MAX(Q$3:Q472))/MAX(Q$3:Q472))</f>
        <v>xx</v>
      </c>
      <c r="AC472" s="14" t="str">
        <f>IF(R472="xx","xx",(R472-MAX(R$3:R472))/MAX(R$3:R472))</f>
        <v>xx</v>
      </c>
      <c r="AD472" s="14" t="str">
        <f>IF(S472="xx","xx",(S472-MAX(S$3:S472))/MAX(S$3:S472))</f>
        <v>xx</v>
      </c>
    </row>
    <row r="473" spans="1:30" x14ac:dyDescent="0.25">
      <c r="A473" s="8">
        <f t="shared" ca="1" si="71"/>
        <v>-1</v>
      </c>
      <c r="B473" s="8">
        <f t="shared" ca="1" si="72"/>
        <v>-1</v>
      </c>
      <c r="C473" s="8">
        <f ca="1">(_xlfn.XLOOKUP(RAND(),Turista!E:E,Turista!A:A,,1,1)-5)/5</f>
        <v>1</v>
      </c>
      <c r="D473" s="8" cm="1">
        <f t="array" aca="1" ref="D473" ca="1">INDEX('Turista x1000'!A$1:A$2000,RANDBETWEEN(1,2000))</f>
        <v>-0.435</v>
      </c>
      <c r="L473" s="21">
        <f t="shared" ca="1" si="73"/>
        <v>0</v>
      </c>
      <c r="M473" s="21">
        <f t="shared" ca="1" si="74"/>
        <v>0</v>
      </c>
      <c r="N473" s="21">
        <f t="shared" ca="1" si="75"/>
        <v>0</v>
      </c>
      <c r="O473" s="21">
        <f t="shared" ca="1" si="76"/>
        <v>7.2243982308053198E-146</v>
      </c>
      <c r="P473" s="21" t="str">
        <f t="shared" si="77"/>
        <v>xx</v>
      </c>
      <c r="Q473" s="21" t="str">
        <f t="shared" si="78"/>
        <v>xx</v>
      </c>
      <c r="R473" s="21" t="str">
        <f t="shared" si="79"/>
        <v>xx</v>
      </c>
      <c r="S473" s="21" t="str">
        <f t="shared" si="80"/>
        <v>xx</v>
      </c>
      <c r="W473" s="14">
        <f ca="1">IF(L473="xx","xx",(L473-MAX(L$3:L473))/MAX(L$3:L473))</f>
        <v>-1</v>
      </c>
      <c r="X473" s="14">
        <f ca="1">IF(M473="xx","xx",(M473-MAX(M$3:M473))/MAX(M$3:M473))</f>
        <v>-1</v>
      </c>
      <c r="Y473" s="14">
        <f ca="1">IF(N473="xx","xx",(N473-MAX(N$3:N473))/MAX(N$3:N473))</f>
        <v>-1</v>
      </c>
      <c r="Z473" s="14">
        <f ca="1">IF(O473="xx","xx",(O473-MAX(O$3:O473))/MAX(O$3:O473))</f>
        <v>-1</v>
      </c>
      <c r="AA473" s="14" t="str">
        <f>IF(P473="xx","xx",(P473-MAX(P$3:P473))/MAX(P$3:P473))</f>
        <v>xx</v>
      </c>
      <c r="AB473" s="14" t="str">
        <f>IF(Q473="xx","xx",(Q473-MAX(Q$3:Q473))/MAX(Q$3:Q473))</f>
        <v>xx</v>
      </c>
      <c r="AC473" s="14" t="str">
        <f>IF(R473="xx","xx",(R473-MAX(R$3:R473))/MAX(R$3:R473))</f>
        <v>xx</v>
      </c>
      <c r="AD473" s="14" t="str">
        <f>IF(S473="xx","xx",(S473-MAX(S$3:S473))/MAX(S$3:S473))</f>
        <v>xx</v>
      </c>
    </row>
    <row r="474" spans="1:30" x14ac:dyDescent="0.25">
      <c r="A474" s="8">
        <f t="shared" ca="1" si="71"/>
        <v>1</v>
      </c>
      <c r="B474" s="8">
        <f t="shared" ca="1" si="72"/>
        <v>-1</v>
      </c>
      <c r="C474" s="8">
        <f ca="1">(_xlfn.XLOOKUP(RAND(),Turista!E:E,Turista!A:A,,1,1)-5)/5</f>
        <v>-1</v>
      </c>
      <c r="D474" s="8" cm="1">
        <f t="array" aca="1" ref="D474" ca="1">INDEX('Turista x1000'!A$1:A$2000,RANDBETWEEN(1,2000))</f>
        <v>-0.37</v>
      </c>
      <c r="L474" s="21">
        <f t="shared" ca="1" si="73"/>
        <v>0</v>
      </c>
      <c r="M474" s="21">
        <f t="shared" ca="1" si="74"/>
        <v>0</v>
      </c>
      <c r="N474" s="21">
        <f t="shared" ca="1" si="75"/>
        <v>0</v>
      </c>
      <c r="O474" s="21">
        <f t="shared" ca="1" si="76"/>
        <v>4.0817850004050051E-146</v>
      </c>
      <c r="P474" s="21" t="str">
        <f t="shared" si="77"/>
        <v>xx</v>
      </c>
      <c r="Q474" s="21" t="str">
        <f t="shared" si="78"/>
        <v>xx</v>
      </c>
      <c r="R474" s="21" t="str">
        <f t="shared" si="79"/>
        <v>xx</v>
      </c>
      <c r="S474" s="21" t="str">
        <f t="shared" si="80"/>
        <v>xx</v>
      </c>
      <c r="W474" s="14">
        <f ca="1">IF(L474="xx","xx",(L474-MAX(L$3:L474))/MAX(L$3:L474))</f>
        <v>-1</v>
      </c>
      <c r="X474" s="14">
        <f ca="1">IF(M474="xx","xx",(M474-MAX(M$3:M474))/MAX(M$3:M474))</f>
        <v>-1</v>
      </c>
      <c r="Y474" s="14">
        <f ca="1">IF(N474="xx","xx",(N474-MAX(N$3:N474))/MAX(N$3:N474))</f>
        <v>-1</v>
      </c>
      <c r="Z474" s="14">
        <f ca="1">IF(O474="xx","xx",(O474-MAX(O$3:O474))/MAX(O$3:O474))</f>
        <v>-1</v>
      </c>
      <c r="AA474" s="14" t="str">
        <f>IF(P474="xx","xx",(P474-MAX(P$3:P474))/MAX(P$3:P474))</f>
        <v>xx</v>
      </c>
      <c r="AB474" s="14" t="str">
        <f>IF(Q474="xx","xx",(Q474-MAX(Q$3:Q474))/MAX(Q$3:Q474))</f>
        <v>xx</v>
      </c>
      <c r="AC474" s="14" t="str">
        <f>IF(R474="xx","xx",(R474-MAX(R$3:R474))/MAX(R$3:R474))</f>
        <v>xx</v>
      </c>
      <c r="AD474" s="14" t="str">
        <f>IF(S474="xx","xx",(S474-MAX(S$3:S474))/MAX(S$3:S474))</f>
        <v>xx</v>
      </c>
    </row>
    <row r="475" spans="1:30" x14ac:dyDescent="0.25">
      <c r="A475" s="8">
        <f t="shared" ca="1" si="71"/>
        <v>1</v>
      </c>
      <c r="B475" s="8">
        <f t="shared" ca="1" si="72"/>
        <v>-1</v>
      </c>
      <c r="C475" s="8">
        <f ca="1">(_xlfn.XLOOKUP(RAND(),Turista!E:E,Turista!A:A,,1,1)-5)/5</f>
        <v>-1</v>
      </c>
      <c r="D475" s="8" cm="1">
        <f t="array" aca="1" ref="D475" ca="1">INDEX('Turista x1000'!A$1:A$2000,RANDBETWEEN(1,2000))</f>
        <v>-0.59199999999999997</v>
      </c>
      <c r="L475" s="21">
        <f t="shared" ca="1" si="73"/>
        <v>0</v>
      </c>
      <c r="M475" s="21">
        <f t="shared" ca="1" si="74"/>
        <v>0</v>
      </c>
      <c r="N475" s="21">
        <f t="shared" ca="1" si="75"/>
        <v>0</v>
      </c>
      <c r="O475" s="21">
        <f t="shared" ca="1" si="76"/>
        <v>2.5715245502551532E-146</v>
      </c>
      <c r="P475" s="21" t="str">
        <f t="shared" si="77"/>
        <v>xx</v>
      </c>
      <c r="Q475" s="21" t="str">
        <f t="shared" si="78"/>
        <v>xx</v>
      </c>
      <c r="R475" s="21" t="str">
        <f t="shared" si="79"/>
        <v>xx</v>
      </c>
      <c r="S475" s="21" t="str">
        <f t="shared" si="80"/>
        <v>xx</v>
      </c>
      <c r="W475" s="14">
        <f ca="1">IF(L475="xx","xx",(L475-MAX(L$3:L475))/MAX(L$3:L475))</f>
        <v>-1</v>
      </c>
      <c r="X475" s="14">
        <f ca="1">IF(M475="xx","xx",(M475-MAX(M$3:M475))/MAX(M$3:M475))</f>
        <v>-1</v>
      </c>
      <c r="Y475" s="14">
        <f ca="1">IF(N475="xx","xx",(N475-MAX(N$3:N475))/MAX(N$3:N475))</f>
        <v>-1</v>
      </c>
      <c r="Z475" s="14">
        <f ca="1">IF(O475="xx","xx",(O475-MAX(O$3:O475))/MAX(O$3:O475))</f>
        <v>-1</v>
      </c>
      <c r="AA475" s="14" t="str">
        <f>IF(P475="xx","xx",(P475-MAX(P$3:P475))/MAX(P$3:P475))</f>
        <v>xx</v>
      </c>
      <c r="AB475" s="14" t="str">
        <f>IF(Q475="xx","xx",(Q475-MAX(Q$3:Q475))/MAX(Q$3:Q475))</f>
        <v>xx</v>
      </c>
      <c r="AC475" s="14" t="str">
        <f>IF(R475="xx","xx",(R475-MAX(R$3:R475))/MAX(R$3:R475))</f>
        <v>xx</v>
      </c>
      <c r="AD475" s="14" t="str">
        <f>IF(S475="xx","xx",(S475-MAX(S$3:S475))/MAX(S$3:S475))</f>
        <v>xx</v>
      </c>
    </row>
    <row r="476" spans="1:30" x14ac:dyDescent="0.25">
      <c r="A476" s="8">
        <f t="shared" ca="1" si="71"/>
        <v>-1</v>
      </c>
      <c r="B476" s="8">
        <f t="shared" ca="1" si="72"/>
        <v>36</v>
      </c>
      <c r="C476" s="8">
        <f ca="1">(_xlfn.XLOOKUP(RAND(),Turista!E:E,Turista!A:A,,1,1)-5)/5</f>
        <v>-1</v>
      </c>
      <c r="D476" s="8" cm="1">
        <f t="array" aca="1" ref="D476" ca="1">INDEX('Turista x1000'!A$1:A$2000,RANDBETWEEN(1,2000))</f>
        <v>-0.247</v>
      </c>
      <c r="L476" s="21">
        <f t="shared" ca="1" si="73"/>
        <v>0</v>
      </c>
      <c r="M476" s="21">
        <f t="shared" ca="1" si="74"/>
        <v>0</v>
      </c>
      <c r="N476" s="21">
        <f t="shared" ca="1" si="75"/>
        <v>0</v>
      </c>
      <c r="O476" s="21">
        <f t="shared" ca="1" si="76"/>
        <v>1.0491820165041027E-146</v>
      </c>
      <c r="P476" s="21" t="str">
        <f t="shared" si="77"/>
        <v>xx</v>
      </c>
      <c r="Q476" s="21" t="str">
        <f t="shared" si="78"/>
        <v>xx</v>
      </c>
      <c r="R476" s="21" t="str">
        <f t="shared" si="79"/>
        <v>xx</v>
      </c>
      <c r="S476" s="21" t="str">
        <f t="shared" si="80"/>
        <v>xx</v>
      </c>
      <c r="W476" s="14">
        <f ca="1">IF(L476="xx","xx",(L476-MAX(L$3:L476))/MAX(L$3:L476))</f>
        <v>-1</v>
      </c>
      <c r="X476" s="14">
        <f ca="1">IF(M476="xx","xx",(M476-MAX(M$3:M476))/MAX(M$3:M476))</f>
        <v>-1</v>
      </c>
      <c r="Y476" s="14">
        <f ca="1">IF(N476="xx","xx",(N476-MAX(N$3:N476))/MAX(N$3:N476))</f>
        <v>-1</v>
      </c>
      <c r="Z476" s="14">
        <f ca="1">IF(O476="xx","xx",(O476-MAX(O$3:O476))/MAX(O$3:O476))</f>
        <v>-1</v>
      </c>
      <c r="AA476" s="14" t="str">
        <f>IF(P476="xx","xx",(P476-MAX(P$3:P476))/MAX(P$3:P476))</f>
        <v>xx</v>
      </c>
      <c r="AB476" s="14" t="str">
        <f>IF(Q476="xx","xx",(Q476-MAX(Q$3:Q476))/MAX(Q$3:Q476))</f>
        <v>xx</v>
      </c>
      <c r="AC476" s="14" t="str">
        <f>IF(R476="xx","xx",(R476-MAX(R$3:R476))/MAX(R$3:R476))</f>
        <v>xx</v>
      </c>
      <c r="AD476" s="14" t="str">
        <f>IF(S476="xx","xx",(S476-MAX(S$3:S476))/MAX(S$3:S476))</f>
        <v>xx</v>
      </c>
    </row>
    <row r="477" spans="1:30" x14ac:dyDescent="0.25">
      <c r="A477" s="8">
        <f t="shared" ca="1" si="71"/>
        <v>1</v>
      </c>
      <c r="B477" s="8">
        <f t="shared" ca="1" si="72"/>
        <v>-1</v>
      </c>
      <c r="C477" s="8">
        <f ca="1">(_xlfn.XLOOKUP(RAND(),Turista!E:E,Turista!A:A,,1,1)-5)/5</f>
        <v>-1</v>
      </c>
      <c r="D477" s="8" cm="1">
        <f t="array" aca="1" ref="D477" ca="1">INDEX('Turista x1000'!A$1:A$2000,RANDBETWEEN(1,2000))</f>
        <v>-0.57599999999999996</v>
      </c>
      <c r="L477" s="21">
        <f t="shared" ca="1" si="73"/>
        <v>0</v>
      </c>
      <c r="M477" s="21">
        <f t="shared" ca="1" si="74"/>
        <v>0</v>
      </c>
      <c r="N477" s="21">
        <f t="shared" ca="1" si="75"/>
        <v>0</v>
      </c>
      <c r="O477" s="21">
        <f t="shared" ca="1" si="76"/>
        <v>7.9003405842758928E-147</v>
      </c>
      <c r="P477" s="21" t="str">
        <f t="shared" si="77"/>
        <v>xx</v>
      </c>
      <c r="Q477" s="21" t="str">
        <f t="shared" si="78"/>
        <v>xx</v>
      </c>
      <c r="R477" s="21" t="str">
        <f t="shared" si="79"/>
        <v>xx</v>
      </c>
      <c r="S477" s="21" t="str">
        <f t="shared" si="80"/>
        <v>xx</v>
      </c>
      <c r="W477" s="14">
        <f ca="1">IF(L477="xx","xx",(L477-MAX(L$3:L477))/MAX(L$3:L477))</f>
        <v>-1</v>
      </c>
      <c r="X477" s="14">
        <f ca="1">IF(M477="xx","xx",(M477-MAX(M$3:M477))/MAX(M$3:M477))</f>
        <v>-1</v>
      </c>
      <c r="Y477" s="14">
        <f ca="1">IF(N477="xx","xx",(N477-MAX(N$3:N477))/MAX(N$3:N477))</f>
        <v>-1</v>
      </c>
      <c r="Z477" s="14">
        <f ca="1">IF(O477="xx","xx",(O477-MAX(O$3:O477))/MAX(O$3:O477))</f>
        <v>-1</v>
      </c>
      <c r="AA477" s="14" t="str">
        <f>IF(P477="xx","xx",(P477-MAX(P$3:P477))/MAX(P$3:P477))</f>
        <v>xx</v>
      </c>
      <c r="AB477" s="14" t="str">
        <f>IF(Q477="xx","xx",(Q477-MAX(Q$3:Q477))/MAX(Q$3:Q477))</f>
        <v>xx</v>
      </c>
      <c r="AC477" s="14" t="str">
        <f>IF(R477="xx","xx",(R477-MAX(R$3:R477))/MAX(R$3:R477))</f>
        <v>xx</v>
      </c>
      <c r="AD477" s="14" t="str">
        <f>IF(S477="xx","xx",(S477-MAX(S$3:S477))/MAX(S$3:S477))</f>
        <v>xx</v>
      </c>
    </row>
    <row r="478" spans="1:30" x14ac:dyDescent="0.25">
      <c r="A478" s="8">
        <f t="shared" ca="1" si="71"/>
        <v>1</v>
      </c>
      <c r="B478" s="8">
        <f t="shared" ca="1" si="72"/>
        <v>-1</v>
      </c>
      <c r="C478" s="8">
        <f ca="1">(_xlfn.XLOOKUP(RAND(),Turista!E:E,Turista!A:A,,1,1)-5)/5</f>
        <v>-1</v>
      </c>
      <c r="D478" s="8" cm="1">
        <f t="array" aca="1" ref="D478" ca="1">INDEX('Turista x1000'!A$1:A$2000,RANDBETWEEN(1,2000))</f>
        <v>-0.59699999999999998</v>
      </c>
      <c r="L478" s="21">
        <f t="shared" ca="1" si="73"/>
        <v>0</v>
      </c>
      <c r="M478" s="21">
        <f t="shared" ca="1" si="74"/>
        <v>0</v>
      </c>
      <c r="N478" s="21">
        <f t="shared" ca="1" si="75"/>
        <v>0</v>
      </c>
      <c r="O478" s="21">
        <f t="shared" ca="1" si="76"/>
        <v>3.3497444077329788E-147</v>
      </c>
      <c r="P478" s="21" t="str">
        <f t="shared" si="77"/>
        <v>xx</v>
      </c>
      <c r="Q478" s="21" t="str">
        <f t="shared" si="78"/>
        <v>xx</v>
      </c>
      <c r="R478" s="21" t="str">
        <f t="shared" si="79"/>
        <v>xx</v>
      </c>
      <c r="S478" s="21" t="str">
        <f t="shared" si="80"/>
        <v>xx</v>
      </c>
      <c r="W478" s="14">
        <f ca="1">IF(L478="xx","xx",(L478-MAX(L$3:L478))/MAX(L$3:L478))</f>
        <v>-1</v>
      </c>
      <c r="X478" s="14">
        <f ca="1">IF(M478="xx","xx",(M478-MAX(M$3:M478))/MAX(M$3:M478))</f>
        <v>-1</v>
      </c>
      <c r="Y478" s="14">
        <f ca="1">IF(N478="xx","xx",(N478-MAX(N$3:N478))/MAX(N$3:N478))</f>
        <v>-1</v>
      </c>
      <c r="Z478" s="14">
        <f ca="1">IF(O478="xx","xx",(O478-MAX(O$3:O478))/MAX(O$3:O478))</f>
        <v>-1</v>
      </c>
      <c r="AA478" s="14" t="str">
        <f>IF(P478="xx","xx",(P478-MAX(P$3:P478))/MAX(P$3:P478))</f>
        <v>xx</v>
      </c>
      <c r="AB478" s="14" t="str">
        <f>IF(Q478="xx","xx",(Q478-MAX(Q$3:Q478))/MAX(Q$3:Q478))</f>
        <v>xx</v>
      </c>
      <c r="AC478" s="14" t="str">
        <f>IF(R478="xx","xx",(R478-MAX(R$3:R478))/MAX(R$3:R478))</f>
        <v>xx</v>
      </c>
      <c r="AD478" s="14" t="str">
        <f>IF(S478="xx","xx",(S478-MAX(S$3:S478))/MAX(S$3:S478))</f>
        <v>xx</v>
      </c>
    </row>
    <row r="479" spans="1:30" x14ac:dyDescent="0.25">
      <c r="A479" s="8">
        <f t="shared" ca="1" si="71"/>
        <v>-1</v>
      </c>
      <c r="B479" s="8">
        <f t="shared" ca="1" si="72"/>
        <v>-1</v>
      </c>
      <c r="C479" s="8">
        <f ca="1">(_xlfn.XLOOKUP(RAND(),Turista!E:E,Turista!A:A,,1,1)-5)/5</f>
        <v>-1</v>
      </c>
      <c r="D479" s="8" cm="1">
        <f t="array" aca="1" ref="D479" ca="1">INDEX('Turista x1000'!A$1:A$2000,RANDBETWEEN(1,2000))</f>
        <v>-0.61599999999999999</v>
      </c>
      <c r="L479" s="21">
        <f t="shared" ca="1" si="73"/>
        <v>0</v>
      </c>
      <c r="M479" s="21">
        <f t="shared" ca="1" si="74"/>
        <v>0</v>
      </c>
      <c r="N479" s="21">
        <f t="shared" ca="1" si="75"/>
        <v>0</v>
      </c>
      <c r="O479" s="21">
        <f t="shared" ca="1" si="76"/>
        <v>1.3499469963163904E-147</v>
      </c>
      <c r="P479" s="21" t="str">
        <f t="shared" si="77"/>
        <v>xx</v>
      </c>
      <c r="Q479" s="21" t="str">
        <f t="shared" si="78"/>
        <v>xx</v>
      </c>
      <c r="R479" s="21" t="str">
        <f t="shared" si="79"/>
        <v>xx</v>
      </c>
      <c r="S479" s="21" t="str">
        <f t="shared" si="80"/>
        <v>xx</v>
      </c>
      <c r="W479" s="14">
        <f ca="1">IF(L479="xx","xx",(L479-MAX(L$3:L479))/MAX(L$3:L479))</f>
        <v>-1</v>
      </c>
      <c r="X479" s="14">
        <f ca="1">IF(M479="xx","xx",(M479-MAX(M$3:M479))/MAX(M$3:M479))</f>
        <v>-1</v>
      </c>
      <c r="Y479" s="14">
        <f ca="1">IF(N479="xx","xx",(N479-MAX(N$3:N479))/MAX(N$3:N479))</f>
        <v>-1</v>
      </c>
      <c r="Z479" s="14">
        <f ca="1">IF(O479="xx","xx",(O479-MAX(O$3:O479))/MAX(O$3:O479))</f>
        <v>-1</v>
      </c>
      <c r="AA479" s="14" t="str">
        <f>IF(P479="xx","xx",(P479-MAX(P$3:P479))/MAX(P$3:P479))</f>
        <v>xx</v>
      </c>
      <c r="AB479" s="14" t="str">
        <f>IF(Q479="xx","xx",(Q479-MAX(Q$3:Q479))/MAX(Q$3:Q479))</f>
        <v>xx</v>
      </c>
      <c r="AC479" s="14" t="str">
        <f>IF(R479="xx","xx",(R479-MAX(R$3:R479))/MAX(R$3:R479))</f>
        <v>xx</v>
      </c>
      <c r="AD479" s="14" t="str">
        <f>IF(S479="xx","xx",(S479-MAX(S$3:S479))/MAX(S$3:S479))</f>
        <v>xx</v>
      </c>
    </row>
    <row r="480" spans="1:30" x14ac:dyDescent="0.25">
      <c r="A480" s="8">
        <f t="shared" ca="1" si="71"/>
        <v>-1</v>
      </c>
      <c r="B480" s="8">
        <f t="shared" ca="1" si="72"/>
        <v>-1</v>
      </c>
      <c r="C480" s="8">
        <f ca="1">(_xlfn.XLOOKUP(RAND(),Turista!E:E,Turista!A:A,,1,1)-5)/5</f>
        <v>-1</v>
      </c>
      <c r="D480" s="8" cm="1">
        <f t="array" aca="1" ref="D480" ca="1">INDEX('Turista x1000'!A$1:A$2000,RANDBETWEEN(1,2000))</f>
        <v>-0.60099999999999998</v>
      </c>
      <c r="L480" s="21">
        <f t="shared" ca="1" si="73"/>
        <v>0</v>
      </c>
      <c r="M480" s="21">
        <f t="shared" ca="1" si="74"/>
        <v>0</v>
      </c>
      <c r="N480" s="21">
        <f t="shared" ca="1" si="75"/>
        <v>0</v>
      </c>
      <c r="O480" s="21">
        <f t="shared" ca="1" si="76"/>
        <v>5.1837964658549394E-148</v>
      </c>
      <c r="P480" s="21" t="str">
        <f t="shared" si="77"/>
        <v>xx</v>
      </c>
      <c r="Q480" s="21" t="str">
        <f t="shared" si="78"/>
        <v>xx</v>
      </c>
      <c r="R480" s="21" t="str">
        <f t="shared" si="79"/>
        <v>xx</v>
      </c>
      <c r="S480" s="21" t="str">
        <f t="shared" si="80"/>
        <v>xx</v>
      </c>
      <c r="W480" s="14">
        <f ca="1">IF(L480="xx","xx",(L480-MAX(L$3:L480))/MAX(L$3:L480))</f>
        <v>-1</v>
      </c>
      <c r="X480" s="14">
        <f ca="1">IF(M480="xx","xx",(M480-MAX(M$3:M480))/MAX(M$3:M480))</f>
        <v>-1</v>
      </c>
      <c r="Y480" s="14">
        <f ca="1">IF(N480="xx","xx",(N480-MAX(N$3:N480))/MAX(N$3:N480))</f>
        <v>-1</v>
      </c>
      <c r="Z480" s="14">
        <f ca="1">IF(O480="xx","xx",(O480-MAX(O$3:O480))/MAX(O$3:O480))</f>
        <v>-1</v>
      </c>
      <c r="AA480" s="14" t="str">
        <f>IF(P480="xx","xx",(P480-MAX(P$3:P480))/MAX(P$3:P480))</f>
        <v>xx</v>
      </c>
      <c r="AB480" s="14" t="str">
        <f>IF(Q480="xx","xx",(Q480-MAX(Q$3:Q480))/MAX(Q$3:Q480))</f>
        <v>xx</v>
      </c>
      <c r="AC480" s="14" t="str">
        <f>IF(R480="xx","xx",(R480-MAX(R$3:R480))/MAX(R$3:R480))</f>
        <v>xx</v>
      </c>
      <c r="AD480" s="14" t="str">
        <f>IF(S480="xx","xx",(S480-MAX(S$3:S480))/MAX(S$3:S480))</f>
        <v>xx</v>
      </c>
    </row>
    <row r="481" spans="1:30" x14ac:dyDescent="0.25">
      <c r="A481" s="8">
        <f t="shared" ca="1" si="71"/>
        <v>1</v>
      </c>
      <c r="B481" s="8">
        <f t="shared" ca="1" si="72"/>
        <v>36</v>
      </c>
      <c r="C481" s="8">
        <f ca="1">(_xlfn.XLOOKUP(RAND(),Turista!E:E,Turista!A:A,,1,1)-5)/5</f>
        <v>-1</v>
      </c>
      <c r="D481" s="8" cm="1">
        <f t="array" aca="1" ref="D481" ca="1">INDEX('Turista x1000'!A$1:A$2000,RANDBETWEEN(1,2000))</f>
        <v>-0.59499999999999997</v>
      </c>
      <c r="L481" s="21">
        <f t="shared" ca="1" si="73"/>
        <v>0</v>
      </c>
      <c r="M481" s="21">
        <f t="shared" ca="1" si="74"/>
        <v>0</v>
      </c>
      <c r="N481" s="21">
        <f t="shared" ca="1" si="75"/>
        <v>0</v>
      </c>
      <c r="O481" s="21">
        <f t="shared" ca="1" si="76"/>
        <v>2.068334789876121E-148</v>
      </c>
      <c r="P481" s="21" t="str">
        <f t="shared" si="77"/>
        <v>xx</v>
      </c>
      <c r="Q481" s="21" t="str">
        <f t="shared" si="78"/>
        <v>xx</v>
      </c>
      <c r="R481" s="21" t="str">
        <f t="shared" si="79"/>
        <v>xx</v>
      </c>
      <c r="S481" s="21" t="str">
        <f t="shared" si="80"/>
        <v>xx</v>
      </c>
      <c r="W481" s="14">
        <f ca="1">IF(L481="xx","xx",(L481-MAX(L$3:L481))/MAX(L$3:L481))</f>
        <v>-1</v>
      </c>
      <c r="X481" s="14">
        <f ca="1">IF(M481="xx","xx",(M481-MAX(M$3:M481))/MAX(M$3:M481))</f>
        <v>-1</v>
      </c>
      <c r="Y481" s="14">
        <f ca="1">IF(N481="xx","xx",(N481-MAX(N$3:N481))/MAX(N$3:N481))</f>
        <v>-1</v>
      </c>
      <c r="Z481" s="14">
        <f ca="1">IF(O481="xx","xx",(O481-MAX(O$3:O481))/MAX(O$3:O481))</f>
        <v>-1</v>
      </c>
      <c r="AA481" s="14" t="str">
        <f>IF(P481="xx","xx",(P481-MAX(P$3:P481))/MAX(P$3:P481))</f>
        <v>xx</v>
      </c>
      <c r="AB481" s="14" t="str">
        <f>IF(Q481="xx","xx",(Q481-MAX(Q$3:Q481))/MAX(Q$3:Q481))</f>
        <v>xx</v>
      </c>
      <c r="AC481" s="14" t="str">
        <f>IF(R481="xx","xx",(R481-MAX(R$3:R481))/MAX(R$3:R481))</f>
        <v>xx</v>
      </c>
      <c r="AD481" s="14" t="str">
        <f>IF(S481="xx","xx",(S481-MAX(S$3:S481))/MAX(S$3:S481))</f>
        <v>xx</v>
      </c>
    </row>
    <row r="482" spans="1:30" x14ac:dyDescent="0.25">
      <c r="A482" s="8">
        <f t="shared" ca="1" si="71"/>
        <v>-1</v>
      </c>
      <c r="B482" s="8">
        <f t="shared" ca="1" si="72"/>
        <v>-1</v>
      </c>
      <c r="C482" s="8">
        <f ca="1">(_xlfn.XLOOKUP(RAND(),Turista!E:E,Turista!A:A,,1,1)-5)/5</f>
        <v>3</v>
      </c>
      <c r="D482" s="8" cm="1">
        <f t="array" aca="1" ref="D482" ca="1">INDEX('Turista x1000'!A$1:A$2000,RANDBETWEEN(1,2000))</f>
        <v>-0.56100000000000005</v>
      </c>
      <c r="L482" s="21">
        <f t="shared" ca="1" si="73"/>
        <v>0</v>
      </c>
      <c r="M482" s="21">
        <f t="shared" ca="1" si="74"/>
        <v>0</v>
      </c>
      <c r="N482" s="21">
        <f t="shared" ca="1" si="75"/>
        <v>0</v>
      </c>
      <c r="O482" s="21">
        <f t="shared" ca="1" si="76"/>
        <v>8.3767558989982915E-149</v>
      </c>
      <c r="P482" s="21" t="str">
        <f t="shared" si="77"/>
        <v>xx</v>
      </c>
      <c r="Q482" s="21" t="str">
        <f t="shared" si="78"/>
        <v>xx</v>
      </c>
      <c r="R482" s="21" t="str">
        <f t="shared" si="79"/>
        <v>xx</v>
      </c>
      <c r="S482" s="21" t="str">
        <f t="shared" si="80"/>
        <v>xx</v>
      </c>
      <c r="W482" s="14">
        <f ca="1">IF(L482="xx","xx",(L482-MAX(L$3:L482))/MAX(L$3:L482))</f>
        <v>-1</v>
      </c>
      <c r="X482" s="14">
        <f ca="1">IF(M482="xx","xx",(M482-MAX(M$3:M482))/MAX(M$3:M482))</f>
        <v>-1</v>
      </c>
      <c r="Y482" s="14">
        <f ca="1">IF(N482="xx","xx",(N482-MAX(N$3:N482))/MAX(N$3:N482))</f>
        <v>-1</v>
      </c>
      <c r="Z482" s="14">
        <f ca="1">IF(O482="xx","xx",(O482-MAX(O$3:O482))/MAX(O$3:O482))</f>
        <v>-1</v>
      </c>
      <c r="AA482" s="14" t="str">
        <f>IF(P482="xx","xx",(P482-MAX(P$3:P482))/MAX(P$3:P482))</f>
        <v>xx</v>
      </c>
      <c r="AB482" s="14" t="str">
        <f>IF(Q482="xx","xx",(Q482-MAX(Q$3:Q482))/MAX(Q$3:Q482))</f>
        <v>xx</v>
      </c>
      <c r="AC482" s="14" t="str">
        <f>IF(R482="xx","xx",(R482-MAX(R$3:R482))/MAX(R$3:R482))</f>
        <v>xx</v>
      </c>
      <c r="AD482" s="14" t="str">
        <f>IF(S482="xx","xx",(S482-MAX(S$3:S482))/MAX(S$3:S482))</f>
        <v>xx</v>
      </c>
    </row>
    <row r="483" spans="1:30" x14ac:dyDescent="0.25">
      <c r="A483" s="8">
        <f t="shared" ca="1" si="71"/>
        <v>-1</v>
      </c>
      <c r="B483" s="8">
        <f t="shared" ca="1" si="72"/>
        <v>-1</v>
      </c>
      <c r="C483" s="8">
        <f ca="1">(_xlfn.XLOOKUP(RAND(),Turista!E:E,Turista!A:A,,1,1)-5)/5</f>
        <v>-1</v>
      </c>
      <c r="D483" s="8" cm="1">
        <f t="array" aca="1" ref="D483" ca="1">INDEX('Turista x1000'!A$1:A$2000,RANDBETWEEN(1,2000))</f>
        <v>-0.57299999999999995</v>
      </c>
      <c r="L483" s="21">
        <f t="shared" ca="1" si="73"/>
        <v>0</v>
      </c>
      <c r="M483" s="21">
        <f t="shared" ca="1" si="74"/>
        <v>0</v>
      </c>
      <c r="N483" s="21">
        <f t="shared" ca="1" si="75"/>
        <v>0</v>
      </c>
      <c r="O483" s="21">
        <f t="shared" ca="1" si="76"/>
        <v>3.6773958396602497E-149</v>
      </c>
      <c r="P483" s="21" t="str">
        <f t="shared" si="77"/>
        <v>xx</v>
      </c>
      <c r="Q483" s="21" t="str">
        <f t="shared" si="78"/>
        <v>xx</v>
      </c>
      <c r="R483" s="21" t="str">
        <f t="shared" si="79"/>
        <v>xx</v>
      </c>
      <c r="S483" s="21" t="str">
        <f t="shared" si="80"/>
        <v>xx</v>
      </c>
      <c r="W483" s="14">
        <f ca="1">IF(L483="xx","xx",(L483-MAX(L$3:L483))/MAX(L$3:L483))</f>
        <v>-1</v>
      </c>
      <c r="X483" s="14">
        <f ca="1">IF(M483="xx","xx",(M483-MAX(M$3:M483))/MAX(M$3:M483))</f>
        <v>-1</v>
      </c>
      <c r="Y483" s="14">
        <f ca="1">IF(N483="xx","xx",(N483-MAX(N$3:N483))/MAX(N$3:N483))</f>
        <v>-1</v>
      </c>
      <c r="Z483" s="14">
        <f ca="1">IF(O483="xx","xx",(O483-MAX(O$3:O483))/MAX(O$3:O483))</f>
        <v>-1</v>
      </c>
      <c r="AA483" s="14" t="str">
        <f>IF(P483="xx","xx",(P483-MAX(P$3:P483))/MAX(P$3:P483))</f>
        <v>xx</v>
      </c>
      <c r="AB483" s="14" t="str">
        <f>IF(Q483="xx","xx",(Q483-MAX(Q$3:Q483))/MAX(Q$3:Q483))</f>
        <v>xx</v>
      </c>
      <c r="AC483" s="14" t="str">
        <f>IF(R483="xx","xx",(R483-MAX(R$3:R483))/MAX(R$3:R483))</f>
        <v>xx</v>
      </c>
      <c r="AD483" s="14" t="str">
        <f>IF(S483="xx","xx",(S483-MAX(S$3:S483))/MAX(S$3:S483))</f>
        <v>xx</v>
      </c>
    </row>
    <row r="484" spans="1:30" x14ac:dyDescent="0.25">
      <c r="A484" s="8">
        <f t="shared" ca="1" si="71"/>
        <v>1</v>
      </c>
      <c r="B484" s="8">
        <f t="shared" ca="1" si="72"/>
        <v>-1</v>
      </c>
      <c r="C484" s="8">
        <f ca="1">(_xlfn.XLOOKUP(RAND(),Turista!E:E,Turista!A:A,,1,1)-5)/5</f>
        <v>-1</v>
      </c>
      <c r="D484" s="8" cm="1">
        <f t="array" aca="1" ref="D484" ca="1">INDEX('Turista x1000'!A$1:A$2000,RANDBETWEEN(1,2000))</f>
        <v>-0.502</v>
      </c>
      <c r="L484" s="21">
        <f t="shared" ca="1" si="73"/>
        <v>0</v>
      </c>
      <c r="M484" s="21">
        <f t="shared" ca="1" si="74"/>
        <v>0</v>
      </c>
      <c r="N484" s="21">
        <f t="shared" ca="1" si="75"/>
        <v>0</v>
      </c>
      <c r="O484" s="21">
        <f t="shared" ca="1" si="76"/>
        <v>1.5702480235349268E-149</v>
      </c>
      <c r="P484" s="21" t="str">
        <f t="shared" si="77"/>
        <v>xx</v>
      </c>
      <c r="Q484" s="21" t="str">
        <f t="shared" si="78"/>
        <v>xx</v>
      </c>
      <c r="R484" s="21" t="str">
        <f t="shared" si="79"/>
        <v>xx</v>
      </c>
      <c r="S484" s="21" t="str">
        <f t="shared" si="80"/>
        <v>xx</v>
      </c>
      <c r="W484" s="14">
        <f ca="1">IF(L484="xx","xx",(L484-MAX(L$3:L484))/MAX(L$3:L484))</f>
        <v>-1</v>
      </c>
      <c r="X484" s="14">
        <f ca="1">IF(M484="xx","xx",(M484-MAX(M$3:M484))/MAX(M$3:M484))</f>
        <v>-1</v>
      </c>
      <c r="Y484" s="14">
        <f ca="1">IF(N484="xx","xx",(N484-MAX(N$3:N484))/MAX(N$3:N484))</f>
        <v>-1</v>
      </c>
      <c r="Z484" s="14">
        <f ca="1">IF(O484="xx","xx",(O484-MAX(O$3:O484))/MAX(O$3:O484))</f>
        <v>-1</v>
      </c>
      <c r="AA484" s="14" t="str">
        <f>IF(P484="xx","xx",(P484-MAX(P$3:P484))/MAX(P$3:P484))</f>
        <v>xx</v>
      </c>
      <c r="AB484" s="14" t="str">
        <f>IF(Q484="xx","xx",(Q484-MAX(Q$3:Q484))/MAX(Q$3:Q484))</f>
        <v>xx</v>
      </c>
      <c r="AC484" s="14" t="str">
        <f>IF(R484="xx","xx",(R484-MAX(R$3:R484))/MAX(R$3:R484))</f>
        <v>xx</v>
      </c>
      <c r="AD484" s="14" t="str">
        <f>IF(S484="xx","xx",(S484-MAX(S$3:S484))/MAX(S$3:S484))</f>
        <v>xx</v>
      </c>
    </row>
    <row r="485" spans="1:30" x14ac:dyDescent="0.25">
      <c r="A485" s="8">
        <f t="shared" ca="1" si="71"/>
        <v>-1</v>
      </c>
      <c r="B485" s="8">
        <f t="shared" ca="1" si="72"/>
        <v>-1</v>
      </c>
      <c r="C485" s="8">
        <f ca="1">(_xlfn.XLOOKUP(RAND(),Turista!E:E,Turista!A:A,,1,1)-5)/5</f>
        <v>-1</v>
      </c>
      <c r="D485" s="8" cm="1">
        <f t="array" aca="1" ref="D485" ca="1">INDEX('Turista x1000'!A$1:A$2000,RANDBETWEEN(1,2000))</f>
        <v>-0.36199999999999999</v>
      </c>
      <c r="L485" s="21">
        <f t="shared" ca="1" si="73"/>
        <v>0</v>
      </c>
      <c r="M485" s="21">
        <f t="shared" ca="1" si="74"/>
        <v>0</v>
      </c>
      <c r="N485" s="21">
        <f t="shared" ca="1" si="75"/>
        <v>0</v>
      </c>
      <c r="O485" s="21">
        <f t="shared" ca="1" si="76"/>
        <v>7.8198351572039349E-150</v>
      </c>
      <c r="P485" s="21" t="str">
        <f t="shared" si="77"/>
        <v>xx</v>
      </c>
      <c r="Q485" s="21" t="str">
        <f t="shared" si="78"/>
        <v>xx</v>
      </c>
      <c r="R485" s="21" t="str">
        <f t="shared" si="79"/>
        <v>xx</v>
      </c>
      <c r="S485" s="21" t="str">
        <f t="shared" si="80"/>
        <v>xx</v>
      </c>
      <c r="W485" s="14">
        <f ca="1">IF(L485="xx","xx",(L485-MAX(L$3:L485))/MAX(L$3:L485))</f>
        <v>-1</v>
      </c>
      <c r="X485" s="14">
        <f ca="1">IF(M485="xx","xx",(M485-MAX(M$3:M485))/MAX(M$3:M485))</f>
        <v>-1</v>
      </c>
      <c r="Y485" s="14">
        <f ca="1">IF(N485="xx","xx",(N485-MAX(N$3:N485))/MAX(N$3:N485))</f>
        <v>-1</v>
      </c>
      <c r="Z485" s="14">
        <f ca="1">IF(O485="xx","xx",(O485-MAX(O$3:O485))/MAX(O$3:O485))</f>
        <v>-1</v>
      </c>
      <c r="AA485" s="14" t="str">
        <f>IF(P485="xx","xx",(P485-MAX(P$3:P485))/MAX(P$3:P485))</f>
        <v>xx</v>
      </c>
      <c r="AB485" s="14" t="str">
        <f>IF(Q485="xx","xx",(Q485-MAX(Q$3:Q485))/MAX(Q$3:Q485))</f>
        <v>xx</v>
      </c>
      <c r="AC485" s="14" t="str">
        <f>IF(R485="xx","xx",(R485-MAX(R$3:R485))/MAX(R$3:R485))</f>
        <v>xx</v>
      </c>
      <c r="AD485" s="14" t="str">
        <f>IF(S485="xx","xx",(S485-MAX(S$3:S485))/MAX(S$3:S485))</f>
        <v>xx</v>
      </c>
    </row>
    <row r="486" spans="1:30" x14ac:dyDescent="0.25">
      <c r="A486" s="8">
        <f t="shared" ca="1" si="71"/>
        <v>1</v>
      </c>
      <c r="B486" s="8">
        <f t="shared" ca="1" si="72"/>
        <v>-1</v>
      </c>
      <c r="C486" s="8">
        <f ca="1">(_xlfn.XLOOKUP(RAND(),Turista!E:E,Turista!A:A,,1,1)-5)/5</f>
        <v>-1</v>
      </c>
      <c r="D486" s="8" cm="1">
        <f t="array" aca="1" ref="D486" ca="1">INDEX('Turista x1000'!A$1:A$2000,RANDBETWEEN(1,2000))</f>
        <v>-0.49299999999999999</v>
      </c>
      <c r="L486" s="21">
        <f t="shared" ca="1" si="73"/>
        <v>0</v>
      </c>
      <c r="M486" s="21">
        <f t="shared" ca="1" si="74"/>
        <v>0</v>
      </c>
      <c r="N486" s="21">
        <f t="shared" ca="1" si="75"/>
        <v>0</v>
      </c>
      <c r="O486" s="21">
        <f t="shared" ca="1" si="76"/>
        <v>4.9890548302961107E-150</v>
      </c>
      <c r="P486" s="21" t="str">
        <f t="shared" si="77"/>
        <v>xx</v>
      </c>
      <c r="Q486" s="21" t="str">
        <f t="shared" si="78"/>
        <v>xx</v>
      </c>
      <c r="R486" s="21" t="str">
        <f t="shared" si="79"/>
        <v>xx</v>
      </c>
      <c r="S486" s="21" t="str">
        <f t="shared" si="80"/>
        <v>xx</v>
      </c>
      <c r="W486" s="14">
        <f ca="1">IF(L486="xx","xx",(L486-MAX(L$3:L486))/MAX(L$3:L486))</f>
        <v>-1</v>
      </c>
      <c r="X486" s="14">
        <f ca="1">IF(M486="xx","xx",(M486-MAX(M$3:M486))/MAX(M$3:M486))</f>
        <v>-1</v>
      </c>
      <c r="Y486" s="14">
        <f ca="1">IF(N486="xx","xx",(N486-MAX(N$3:N486))/MAX(N$3:N486))</f>
        <v>-1</v>
      </c>
      <c r="Z486" s="14">
        <f ca="1">IF(O486="xx","xx",(O486-MAX(O$3:O486))/MAX(O$3:O486))</f>
        <v>-1</v>
      </c>
      <c r="AA486" s="14" t="str">
        <f>IF(P486="xx","xx",(P486-MAX(P$3:P486))/MAX(P$3:P486))</f>
        <v>xx</v>
      </c>
      <c r="AB486" s="14" t="str">
        <f>IF(Q486="xx","xx",(Q486-MAX(Q$3:Q486))/MAX(Q$3:Q486))</f>
        <v>xx</v>
      </c>
      <c r="AC486" s="14" t="str">
        <f>IF(R486="xx","xx",(R486-MAX(R$3:R486))/MAX(R$3:R486))</f>
        <v>xx</v>
      </c>
      <c r="AD486" s="14" t="str">
        <f>IF(S486="xx","xx",(S486-MAX(S$3:S486))/MAX(S$3:S486))</f>
        <v>xx</v>
      </c>
    </row>
    <row r="487" spans="1:30" x14ac:dyDescent="0.25">
      <c r="A487" s="8">
        <f t="shared" ca="1" si="71"/>
        <v>1</v>
      </c>
      <c r="B487" s="8">
        <f t="shared" ca="1" si="72"/>
        <v>-1</v>
      </c>
      <c r="C487" s="8">
        <f ca="1">(_xlfn.XLOOKUP(RAND(),Turista!E:E,Turista!A:A,,1,1)-5)/5</f>
        <v>-1</v>
      </c>
      <c r="D487" s="8" cm="1">
        <f t="array" aca="1" ref="D487" ca="1">INDEX('Turista x1000'!A$1:A$2000,RANDBETWEEN(1,2000))</f>
        <v>-0.57199999999999995</v>
      </c>
      <c r="L487" s="21">
        <f t="shared" ca="1" si="73"/>
        <v>0</v>
      </c>
      <c r="M487" s="21">
        <f t="shared" ca="1" si="74"/>
        <v>0</v>
      </c>
      <c r="N487" s="21">
        <f t="shared" ca="1" si="75"/>
        <v>0</v>
      </c>
      <c r="O487" s="21">
        <f t="shared" ca="1" si="76"/>
        <v>2.529450798960128E-150</v>
      </c>
      <c r="P487" s="21" t="str">
        <f t="shared" si="77"/>
        <v>xx</v>
      </c>
      <c r="Q487" s="21" t="str">
        <f t="shared" si="78"/>
        <v>xx</v>
      </c>
      <c r="R487" s="21" t="str">
        <f t="shared" si="79"/>
        <v>xx</v>
      </c>
      <c r="S487" s="21" t="str">
        <f t="shared" si="80"/>
        <v>xx</v>
      </c>
      <c r="W487" s="14">
        <f ca="1">IF(L487="xx","xx",(L487-MAX(L$3:L487))/MAX(L$3:L487))</f>
        <v>-1</v>
      </c>
      <c r="X487" s="14">
        <f ca="1">IF(M487="xx","xx",(M487-MAX(M$3:M487))/MAX(M$3:M487))</f>
        <v>-1</v>
      </c>
      <c r="Y487" s="14">
        <f ca="1">IF(N487="xx","xx",(N487-MAX(N$3:N487))/MAX(N$3:N487))</f>
        <v>-1</v>
      </c>
      <c r="Z487" s="14">
        <f ca="1">IF(O487="xx","xx",(O487-MAX(O$3:O487))/MAX(O$3:O487))</f>
        <v>-1</v>
      </c>
      <c r="AA487" s="14" t="str">
        <f>IF(P487="xx","xx",(P487-MAX(P$3:P487))/MAX(P$3:P487))</f>
        <v>xx</v>
      </c>
      <c r="AB487" s="14" t="str">
        <f>IF(Q487="xx","xx",(Q487-MAX(Q$3:Q487))/MAX(Q$3:Q487))</f>
        <v>xx</v>
      </c>
      <c r="AC487" s="14" t="str">
        <f>IF(R487="xx","xx",(R487-MAX(R$3:R487))/MAX(R$3:R487))</f>
        <v>xx</v>
      </c>
      <c r="AD487" s="14" t="str">
        <f>IF(S487="xx","xx",(S487-MAX(S$3:S487))/MAX(S$3:S487))</f>
        <v>xx</v>
      </c>
    </row>
    <row r="488" spans="1:30" x14ac:dyDescent="0.25">
      <c r="A488" s="8">
        <f t="shared" ca="1" si="71"/>
        <v>-1</v>
      </c>
      <c r="B488" s="8">
        <f t="shared" ca="1" si="72"/>
        <v>-1</v>
      </c>
      <c r="C488" s="8">
        <f ca="1">(_xlfn.XLOOKUP(RAND(),Turista!E:E,Turista!A:A,,1,1)-5)/5</f>
        <v>-1</v>
      </c>
      <c r="D488" s="8" cm="1">
        <f t="array" aca="1" ref="D488" ca="1">INDEX('Turista x1000'!A$1:A$2000,RANDBETWEEN(1,2000))</f>
        <v>-0.61099999999999999</v>
      </c>
      <c r="L488" s="21">
        <f t="shared" ca="1" si="73"/>
        <v>0</v>
      </c>
      <c r="M488" s="21">
        <f t="shared" ca="1" si="74"/>
        <v>0</v>
      </c>
      <c r="N488" s="21">
        <f t="shared" ca="1" si="75"/>
        <v>0</v>
      </c>
      <c r="O488" s="21">
        <f t="shared" ca="1" si="76"/>
        <v>1.0826049419549349E-150</v>
      </c>
      <c r="P488" s="21" t="str">
        <f t="shared" si="77"/>
        <v>xx</v>
      </c>
      <c r="Q488" s="21" t="str">
        <f t="shared" si="78"/>
        <v>xx</v>
      </c>
      <c r="R488" s="21" t="str">
        <f t="shared" si="79"/>
        <v>xx</v>
      </c>
      <c r="S488" s="21" t="str">
        <f t="shared" si="80"/>
        <v>xx</v>
      </c>
      <c r="W488" s="14">
        <f ca="1">IF(L488="xx","xx",(L488-MAX(L$3:L488))/MAX(L$3:L488))</f>
        <v>-1</v>
      </c>
      <c r="X488" s="14">
        <f ca="1">IF(M488="xx","xx",(M488-MAX(M$3:M488))/MAX(M$3:M488))</f>
        <v>-1</v>
      </c>
      <c r="Y488" s="14">
        <f ca="1">IF(N488="xx","xx",(N488-MAX(N$3:N488))/MAX(N$3:N488))</f>
        <v>-1</v>
      </c>
      <c r="Z488" s="14">
        <f ca="1">IF(O488="xx","xx",(O488-MAX(O$3:O488))/MAX(O$3:O488))</f>
        <v>-1</v>
      </c>
      <c r="AA488" s="14" t="str">
        <f>IF(P488="xx","xx",(P488-MAX(P$3:P488))/MAX(P$3:P488))</f>
        <v>xx</v>
      </c>
      <c r="AB488" s="14" t="str">
        <f>IF(Q488="xx","xx",(Q488-MAX(Q$3:Q488))/MAX(Q$3:Q488))</f>
        <v>xx</v>
      </c>
      <c r="AC488" s="14" t="str">
        <f>IF(R488="xx","xx",(R488-MAX(R$3:R488))/MAX(R$3:R488))</f>
        <v>xx</v>
      </c>
      <c r="AD488" s="14" t="str">
        <f>IF(S488="xx","xx",(S488-MAX(S$3:S488))/MAX(S$3:S488))</f>
        <v>xx</v>
      </c>
    </row>
    <row r="489" spans="1:30" x14ac:dyDescent="0.25">
      <c r="A489" s="8">
        <f t="shared" ca="1" si="71"/>
        <v>1</v>
      </c>
      <c r="B489" s="8">
        <f t="shared" ca="1" si="72"/>
        <v>-1</v>
      </c>
      <c r="C489" s="8">
        <f ca="1">(_xlfn.XLOOKUP(RAND(),Turista!E:E,Turista!A:A,,1,1)-5)/5</f>
        <v>1</v>
      </c>
      <c r="D489" s="8" cm="1">
        <f t="array" aca="1" ref="D489" ca="1">INDEX('Turista x1000'!A$1:A$2000,RANDBETWEEN(1,2000))</f>
        <v>-0.63100000000000001</v>
      </c>
      <c r="L489" s="21">
        <f t="shared" ca="1" si="73"/>
        <v>0</v>
      </c>
      <c r="M489" s="21">
        <f t="shared" ca="1" si="74"/>
        <v>0</v>
      </c>
      <c r="N489" s="21">
        <f t="shared" ca="1" si="75"/>
        <v>0</v>
      </c>
      <c r="O489" s="21">
        <f t="shared" ca="1" si="76"/>
        <v>4.2113332242046971E-151</v>
      </c>
      <c r="P489" s="21" t="str">
        <f t="shared" si="77"/>
        <v>xx</v>
      </c>
      <c r="Q489" s="21" t="str">
        <f t="shared" si="78"/>
        <v>xx</v>
      </c>
      <c r="R489" s="21" t="str">
        <f t="shared" si="79"/>
        <v>xx</v>
      </c>
      <c r="S489" s="21" t="str">
        <f t="shared" si="80"/>
        <v>xx</v>
      </c>
      <c r="W489" s="14">
        <f ca="1">IF(L489="xx","xx",(L489-MAX(L$3:L489))/MAX(L$3:L489))</f>
        <v>-1</v>
      </c>
      <c r="X489" s="14">
        <f ca="1">IF(M489="xx","xx",(M489-MAX(M$3:M489))/MAX(M$3:M489))</f>
        <v>-1</v>
      </c>
      <c r="Y489" s="14">
        <f ca="1">IF(N489="xx","xx",(N489-MAX(N$3:N489))/MAX(N$3:N489))</f>
        <v>-1</v>
      </c>
      <c r="Z489" s="14">
        <f ca="1">IF(O489="xx","xx",(O489-MAX(O$3:O489))/MAX(O$3:O489))</f>
        <v>-1</v>
      </c>
      <c r="AA489" s="14" t="str">
        <f>IF(P489="xx","xx",(P489-MAX(P$3:P489))/MAX(P$3:P489))</f>
        <v>xx</v>
      </c>
      <c r="AB489" s="14" t="str">
        <f>IF(Q489="xx","xx",(Q489-MAX(Q$3:Q489))/MAX(Q$3:Q489))</f>
        <v>xx</v>
      </c>
      <c r="AC489" s="14" t="str">
        <f>IF(R489="xx","xx",(R489-MAX(R$3:R489))/MAX(R$3:R489))</f>
        <v>xx</v>
      </c>
      <c r="AD489" s="14" t="str">
        <f>IF(S489="xx","xx",(S489-MAX(S$3:S489))/MAX(S$3:S489))</f>
        <v>xx</v>
      </c>
    </row>
    <row r="490" spans="1:30" x14ac:dyDescent="0.25">
      <c r="A490" s="8">
        <f t="shared" ca="1" si="71"/>
        <v>-1</v>
      </c>
      <c r="B490" s="8">
        <f t="shared" ca="1" si="72"/>
        <v>-1</v>
      </c>
      <c r="C490" s="8">
        <f ca="1">(_xlfn.XLOOKUP(RAND(),Turista!E:E,Turista!A:A,,1,1)-5)/5</f>
        <v>-1</v>
      </c>
      <c r="D490" s="8" cm="1">
        <f t="array" aca="1" ref="D490" ca="1">INDEX('Turista x1000'!A$1:A$2000,RANDBETWEEN(1,2000))</f>
        <v>-0.40200000000000002</v>
      </c>
      <c r="L490" s="21">
        <f t="shared" ca="1" si="73"/>
        <v>0</v>
      </c>
      <c r="M490" s="21">
        <f t="shared" ca="1" si="74"/>
        <v>0</v>
      </c>
      <c r="N490" s="21">
        <f t="shared" ca="1" si="75"/>
        <v>0</v>
      </c>
      <c r="O490" s="21">
        <f t="shared" ca="1" si="76"/>
        <v>1.5539819597315332E-151</v>
      </c>
      <c r="P490" s="21" t="str">
        <f t="shared" si="77"/>
        <v>xx</v>
      </c>
      <c r="Q490" s="21" t="str">
        <f t="shared" si="78"/>
        <v>xx</v>
      </c>
      <c r="R490" s="21" t="str">
        <f t="shared" si="79"/>
        <v>xx</v>
      </c>
      <c r="S490" s="21" t="str">
        <f t="shared" si="80"/>
        <v>xx</v>
      </c>
      <c r="W490" s="14">
        <f ca="1">IF(L490="xx","xx",(L490-MAX(L$3:L490))/MAX(L$3:L490))</f>
        <v>-1</v>
      </c>
      <c r="X490" s="14">
        <f ca="1">IF(M490="xx","xx",(M490-MAX(M$3:M490))/MAX(M$3:M490))</f>
        <v>-1</v>
      </c>
      <c r="Y490" s="14">
        <f ca="1">IF(N490="xx","xx",(N490-MAX(N$3:N490))/MAX(N$3:N490))</f>
        <v>-1</v>
      </c>
      <c r="Z490" s="14">
        <f ca="1">IF(O490="xx","xx",(O490-MAX(O$3:O490))/MAX(O$3:O490))</f>
        <v>-1</v>
      </c>
      <c r="AA490" s="14" t="str">
        <f>IF(P490="xx","xx",(P490-MAX(P$3:P490))/MAX(P$3:P490))</f>
        <v>xx</v>
      </c>
      <c r="AB490" s="14" t="str">
        <f>IF(Q490="xx","xx",(Q490-MAX(Q$3:Q490))/MAX(Q$3:Q490))</f>
        <v>xx</v>
      </c>
      <c r="AC490" s="14" t="str">
        <f>IF(R490="xx","xx",(R490-MAX(R$3:R490))/MAX(R$3:R490))</f>
        <v>xx</v>
      </c>
      <c r="AD490" s="14" t="str">
        <f>IF(S490="xx","xx",(S490-MAX(S$3:S490))/MAX(S$3:S490))</f>
        <v>xx</v>
      </c>
    </row>
    <row r="491" spans="1:30" x14ac:dyDescent="0.25">
      <c r="A491" s="8">
        <f t="shared" ca="1" si="71"/>
        <v>-1</v>
      </c>
      <c r="B491" s="8">
        <f t="shared" ca="1" si="72"/>
        <v>-1</v>
      </c>
      <c r="C491" s="8">
        <f ca="1">(_xlfn.XLOOKUP(RAND(),Turista!E:E,Turista!A:A,,1,1)-5)/5</f>
        <v>-1</v>
      </c>
      <c r="D491" s="8" cm="1">
        <f t="array" aca="1" ref="D491" ca="1">INDEX('Turista x1000'!A$1:A$2000,RANDBETWEEN(1,2000))</f>
        <v>-0.54100000000000004</v>
      </c>
      <c r="L491" s="21">
        <f t="shared" ca="1" si="73"/>
        <v>0</v>
      </c>
      <c r="M491" s="21">
        <f t="shared" ca="1" si="74"/>
        <v>0</v>
      </c>
      <c r="N491" s="21">
        <f t="shared" ca="1" si="75"/>
        <v>0</v>
      </c>
      <c r="O491" s="21">
        <f t="shared" ca="1" si="76"/>
        <v>9.2928121191945687E-152</v>
      </c>
      <c r="P491" s="21" t="str">
        <f t="shared" si="77"/>
        <v>xx</v>
      </c>
      <c r="Q491" s="21" t="str">
        <f t="shared" si="78"/>
        <v>xx</v>
      </c>
      <c r="R491" s="21" t="str">
        <f t="shared" si="79"/>
        <v>xx</v>
      </c>
      <c r="S491" s="21" t="str">
        <f t="shared" si="80"/>
        <v>xx</v>
      </c>
      <c r="W491" s="14">
        <f ca="1">IF(L491="xx","xx",(L491-MAX(L$3:L491))/MAX(L$3:L491))</f>
        <v>-1</v>
      </c>
      <c r="X491" s="14">
        <f ca="1">IF(M491="xx","xx",(M491-MAX(M$3:M491))/MAX(M$3:M491))</f>
        <v>-1</v>
      </c>
      <c r="Y491" s="14">
        <f ca="1">IF(N491="xx","xx",(N491-MAX(N$3:N491))/MAX(N$3:N491))</f>
        <v>-1</v>
      </c>
      <c r="Z491" s="14">
        <f ca="1">IF(O491="xx","xx",(O491-MAX(O$3:O491))/MAX(O$3:O491))</f>
        <v>-1</v>
      </c>
      <c r="AA491" s="14" t="str">
        <f>IF(P491="xx","xx",(P491-MAX(P$3:P491))/MAX(P$3:P491))</f>
        <v>xx</v>
      </c>
      <c r="AB491" s="14" t="str">
        <f>IF(Q491="xx","xx",(Q491-MAX(Q$3:Q491))/MAX(Q$3:Q491))</f>
        <v>xx</v>
      </c>
      <c r="AC491" s="14" t="str">
        <f>IF(R491="xx","xx",(R491-MAX(R$3:R491))/MAX(R$3:R491))</f>
        <v>xx</v>
      </c>
      <c r="AD491" s="14" t="str">
        <f>IF(S491="xx","xx",(S491-MAX(S$3:S491))/MAX(S$3:S491))</f>
        <v>xx</v>
      </c>
    </row>
    <row r="492" spans="1:30" x14ac:dyDescent="0.25">
      <c r="A492" s="8">
        <f t="shared" ca="1" si="71"/>
        <v>1</v>
      </c>
      <c r="B492" s="8">
        <f t="shared" ca="1" si="72"/>
        <v>-1</v>
      </c>
      <c r="C492" s="8">
        <f ca="1">(_xlfn.XLOOKUP(RAND(),Turista!E:E,Turista!A:A,,1,1)-5)/5</f>
        <v>-1</v>
      </c>
      <c r="D492" s="8" cm="1">
        <f t="array" aca="1" ref="D492" ca="1">INDEX('Turista x1000'!A$1:A$2000,RANDBETWEEN(1,2000))</f>
        <v>-0.30599999999999999</v>
      </c>
      <c r="L492" s="21">
        <f t="shared" ca="1" si="73"/>
        <v>0</v>
      </c>
      <c r="M492" s="21">
        <f t="shared" ca="1" si="74"/>
        <v>0</v>
      </c>
      <c r="N492" s="21">
        <f t="shared" ca="1" si="75"/>
        <v>0</v>
      </c>
      <c r="O492" s="21">
        <f t="shared" ca="1" si="76"/>
        <v>4.2654007627103064E-152</v>
      </c>
      <c r="P492" s="21" t="str">
        <f t="shared" si="77"/>
        <v>xx</v>
      </c>
      <c r="Q492" s="21" t="str">
        <f t="shared" si="78"/>
        <v>xx</v>
      </c>
      <c r="R492" s="21" t="str">
        <f t="shared" si="79"/>
        <v>xx</v>
      </c>
      <c r="S492" s="21" t="str">
        <f t="shared" si="80"/>
        <v>xx</v>
      </c>
      <c r="W492" s="14">
        <f ca="1">IF(L492="xx","xx",(L492-MAX(L$3:L492))/MAX(L$3:L492))</f>
        <v>-1</v>
      </c>
      <c r="X492" s="14">
        <f ca="1">IF(M492="xx","xx",(M492-MAX(M$3:M492))/MAX(M$3:M492))</f>
        <v>-1</v>
      </c>
      <c r="Y492" s="14">
        <f ca="1">IF(N492="xx","xx",(N492-MAX(N$3:N492))/MAX(N$3:N492))</f>
        <v>-1</v>
      </c>
      <c r="Z492" s="14">
        <f ca="1">IF(O492="xx","xx",(O492-MAX(O$3:O492))/MAX(O$3:O492))</f>
        <v>-1</v>
      </c>
      <c r="AA492" s="14" t="str">
        <f>IF(P492="xx","xx",(P492-MAX(P$3:P492))/MAX(P$3:P492))</f>
        <v>xx</v>
      </c>
      <c r="AB492" s="14" t="str">
        <f>IF(Q492="xx","xx",(Q492-MAX(Q$3:Q492))/MAX(Q$3:Q492))</f>
        <v>xx</v>
      </c>
      <c r="AC492" s="14" t="str">
        <f>IF(R492="xx","xx",(R492-MAX(R$3:R492))/MAX(R$3:R492))</f>
        <v>xx</v>
      </c>
      <c r="AD492" s="14" t="str">
        <f>IF(S492="xx","xx",(S492-MAX(S$3:S492))/MAX(S$3:S492))</f>
        <v>xx</v>
      </c>
    </row>
    <row r="493" spans="1:30" x14ac:dyDescent="0.25">
      <c r="A493" s="8">
        <f t="shared" ca="1" si="71"/>
        <v>1</v>
      </c>
      <c r="B493" s="8">
        <f t="shared" ca="1" si="72"/>
        <v>-1</v>
      </c>
      <c r="C493" s="8">
        <f ca="1">(_xlfn.XLOOKUP(RAND(),Turista!E:E,Turista!A:A,,1,1)-5)/5</f>
        <v>-1</v>
      </c>
      <c r="D493" s="8" cm="1">
        <f t="array" aca="1" ref="D493" ca="1">INDEX('Turista x1000'!A$1:A$2000,RANDBETWEEN(1,2000))</f>
        <v>-0.57199999999999995</v>
      </c>
      <c r="L493" s="21">
        <f t="shared" ca="1" si="73"/>
        <v>0</v>
      </c>
      <c r="M493" s="21">
        <f t="shared" ca="1" si="74"/>
        <v>0</v>
      </c>
      <c r="N493" s="21">
        <f t="shared" ca="1" si="75"/>
        <v>0</v>
      </c>
      <c r="O493" s="21">
        <f t="shared" ca="1" si="76"/>
        <v>2.9601881293209526E-152</v>
      </c>
      <c r="P493" s="21" t="str">
        <f t="shared" si="77"/>
        <v>xx</v>
      </c>
      <c r="Q493" s="21" t="str">
        <f t="shared" si="78"/>
        <v>xx</v>
      </c>
      <c r="R493" s="21" t="str">
        <f t="shared" si="79"/>
        <v>xx</v>
      </c>
      <c r="S493" s="21" t="str">
        <f t="shared" si="80"/>
        <v>xx</v>
      </c>
      <c r="W493" s="14">
        <f ca="1">IF(L493="xx","xx",(L493-MAX(L$3:L493))/MAX(L$3:L493))</f>
        <v>-1</v>
      </c>
      <c r="X493" s="14">
        <f ca="1">IF(M493="xx","xx",(M493-MAX(M$3:M493))/MAX(M$3:M493))</f>
        <v>-1</v>
      </c>
      <c r="Y493" s="14">
        <f ca="1">IF(N493="xx","xx",(N493-MAX(N$3:N493))/MAX(N$3:N493))</f>
        <v>-1</v>
      </c>
      <c r="Z493" s="14">
        <f ca="1">IF(O493="xx","xx",(O493-MAX(O$3:O493))/MAX(O$3:O493))</f>
        <v>-1</v>
      </c>
      <c r="AA493" s="14" t="str">
        <f>IF(P493="xx","xx",(P493-MAX(P$3:P493))/MAX(P$3:P493))</f>
        <v>xx</v>
      </c>
      <c r="AB493" s="14" t="str">
        <f>IF(Q493="xx","xx",(Q493-MAX(Q$3:Q493))/MAX(Q$3:Q493))</f>
        <v>xx</v>
      </c>
      <c r="AC493" s="14" t="str">
        <f>IF(R493="xx","xx",(R493-MAX(R$3:R493))/MAX(R$3:R493))</f>
        <v>xx</v>
      </c>
      <c r="AD493" s="14" t="str">
        <f>IF(S493="xx","xx",(S493-MAX(S$3:S493))/MAX(S$3:S493))</f>
        <v>xx</v>
      </c>
    </row>
    <row r="494" spans="1:30" x14ac:dyDescent="0.25">
      <c r="A494" s="8">
        <f t="shared" ca="1" si="71"/>
        <v>-1</v>
      </c>
      <c r="B494" s="8">
        <f t="shared" ca="1" si="72"/>
        <v>-1</v>
      </c>
      <c r="C494" s="8">
        <f ca="1">(_xlfn.XLOOKUP(RAND(),Turista!E:E,Turista!A:A,,1,1)-5)/5</f>
        <v>1</v>
      </c>
      <c r="D494" s="8" cm="1">
        <f t="array" aca="1" ref="D494" ca="1">INDEX('Turista x1000'!A$1:A$2000,RANDBETWEEN(1,2000))</f>
        <v>-0.55700000000000005</v>
      </c>
      <c r="L494" s="21">
        <f t="shared" ca="1" si="73"/>
        <v>0</v>
      </c>
      <c r="M494" s="21">
        <f t="shared" ca="1" si="74"/>
        <v>0</v>
      </c>
      <c r="N494" s="21">
        <f t="shared" ca="1" si="75"/>
        <v>0</v>
      </c>
      <c r="O494" s="21">
        <f t="shared" ca="1" si="76"/>
        <v>1.2669605193493679E-152</v>
      </c>
      <c r="P494" s="21" t="str">
        <f t="shared" si="77"/>
        <v>xx</v>
      </c>
      <c r="Q494" s="21" t="str">
        <f t="shared" si="78"/>
        <v>xx</v>
      </c>
      <c r="R494" s="21" t="str">
        <f t="shared" si="79"/>
        <v>xx</v>
      </c>
      <c r="S494" s="21" t="str">
        <f t="shared" si="80"/>
        <v>xx</v>
      </c>
      <c r="W494" s="14">
        <f ca="1">IF(L494="xx","xx",(L494-MAX(L$3:L494))/MAX(L$3:L494))</f>
        <v>-1</v>
      </c>
      <c r="X494" s="14">
        <f ca="1">IF(M494="xx","xx",(M494-MAX(M$3:M494))/MAX(M$3:M494))</f>
        <v>-1</v>
      </c>
      <c r="Y494" s="14">
        <f ca="1">IF(N494="xx","xx",(N494-MAX(N$3:N494))/MAX(N$3:N494))</f>
        <v>-1</v>
      </c>
      <c r="Z494" s="14">
        <f ca="1">IF(O494="xx","xx",(O494-MAX(O$3:O494))/MAX(O$3:O494))</f>
        <v>-1</v>
      </c>
      <c r="AA494" s="14" t="str">
        <f>IF(P494="xx","xx",(P494-MAX(P$3:P494))/MAX(P$3:P494))</f>
        <v>xx</v>
      </c>
      <c r="AB494" s="14" t="str">
        <f>IF(Q494="xx","xx",(Q494-MAX(Q$3:Q494))/MAX(Q$3:Q494))</f>
        <v>xx</v>
      </c>
      <c r="AC494" s="14" t="str">
        <f>IF(R494="xx","xx",(R494-MAX(R$3:R494))/MAX(R$3:R494))</f>
        <v>xx</v>
      </c>
      <c r="AD494" s="14" t="str">
        <f>IF(S494="xx","xx",(S494-MAX(S$3:S494))/MAX(S$3:S494))</f>
        <v>xx</v>
      </c>
    </row>
    <row r="495" spans="1:30" x14ac:dyDescent="0.25">
      <c r="A495" s="8">
        <f t="shared" ca="1" si="71"/>
        <v>-1</v>
      </c>
      <c r="B495" s="8">
        <f t="shared" ca="1" si="72"/>
        <v>-1</v>
      </c>
      <c r="C495" s="8">
        <f ca="1">(_xlfn.XLOOKUP(RAND(),Turista!E:E,Turista!A:A,,1,1)-5)/5</f>
        <v>-1</v>
      </c>
      <c r="D495" s="8" cm="1">
        <f t="array" aca="1" ref="D495" ca="1">INDEX('Turista x1000'!A$1:A$2000,RANDBETWEEN(1,2000))</f>
        <v>-0.6</v>
      </c>
      <c r="L495" s="21">
        <f t="shared" ca="1" si="73"/>
        <v>0</v>
      </c>
      <c r="M495" s="21">
        <f t="shared" ca="1" si="74"/>
        <v>0</v>
      </c>
      <c r="N495" s="21">
        <f t="shared" ca="1" si="75"/>
        <v>0</v>
      </c>
      <c r="O495" s="21">
        <f t="shared" ca="1" si="76"/>
        <v>5.6126351007176992E-153</v>
      </c>
      <c r="P495" s="21" t="str">
        <f t="shared" si="77"/>
        <v>xx</v>
      </c>
      <c r="Q495" s="21" t="str">
        <f t="shared" si="78"/>
        <v>xx</v>
      </c>
      <c r="R495" s="21" t="str">
        <f t="shared" si="79"/>
        <v>xx</v>
      </c>
      <c r="S495" s="21" t="str">
        <f t="shared" si="80"/>
        <v>xx</v>
      </c>
      <c r="W495" s="14">
        <f ca="1">IF(L495="xx","xx",(L495-MAX(L$3:L495))/MAX(L$3:L495))</f>
        <v>-1</v>
      </c>
      <c r="X495" s="14">
        <f ca="1">IF(M495="xx","xx",(M495-MAX(M$3:M495))/MAX(M$3:M495))</f>
        <v>-1</v>
      </c>
      <c r="Y495" s="14">
        <f ca="1">IF(N495="xx","xx",(N495-MAX(N$3:N495))/MAX(N$3:N495))</f>
        <v>-1</v>
      </c>
      <c r="Z495" s="14">
        <f ca="1">IF(O495="xx","xx",(O495-MAX(O$3:O495))/MAX(O$3:O495))</f>
        <v>-1</v>
      </c>
      <c r="AA495" s="14" t="str">
        <f>IF(P495="xx","xx",(P495-MAX(P$3:P495))/MAX(P$3:P495))</f>
        <v>xx</v>
      </c>
      <c r="AB495" s="14" t="str">
        <f>IF(Q495="xx","xx",(Q495-MAX(Q$3:Q495))/MAX(Q$3:Q495))</f>
        <v>xx</v>
      </c>
      <c r="AC495" s="14" t="str">
        <f>IF(R495="xx","xx",(R495-MAX(R$3:R495))/MAX(R$3:R495))</f>
        <v>xx</v>
      </c>
      <c r="AD495" s="14" t="str">
        <f>IF(S495="xx","xx",(S495-MAX(S$3:S495))/MAX(S$3:S495))</f>
        <v>xx</v>
      </c>
    </row>
    <row r="496" spans="1:30" x14ac:dyDescent="0.25">
      <c r="A496" s="8">
        <f t="shared" ca="1" si="71"/>
        <v>1</v>
      </c>
      <c r="B496" s="8">
        <f t="shared" ca="1" si="72"/>
        <v>-1</v>
      </c>
      <c r="C496" s="8">
        <f ca="1">(_xlfn.XLOOKUP(RAND(),Turista!E:E,Turista!A:A,,1,1)-5)/5</f>
        <v>-1</v>
      </c>
      <c r="D496" s="8" cm="1">
        <f t="array" aca="1" ref="D496" ca="1">INDEX('Turista x1000'!A$1:A$2000,RANDBETWEEN(1,2000))</f>
        <v>-0.59499999999999997</v>
      </c>
      <c r="L496" s="21">
        <f t="shared" ca="1" si="73"/>
        <v>0</v>
      </c>
      <c r="M496" s="21">
        <f t="shared" ca="1" si="74"/>
        <v>0</v>
      </c>
      <c r="N496" s="21">
        <f t="shared" ca="1" si="75"/>
        <v>0</v>
      </c>
      <c r="O496" s="21">
        <f t="shared" ca="1" si="76"/>
        <v>2.2450540402870798E-153</v>
      </c>
      <c r="P496" s="21" t="str">
        <f t="shared" si="77"/>
        <v>xx</v>
      </c>
      <c r="Q496" s="21" t="str">
        <f t="shared" si="78"/>
        <v>xx</v>
      </c>
      <c r="R496" s="21" t="str">
        <f t="shared" si="79"/>
        <v>xx</v>
      </c>
      <c r="S496" s="21" t="str">
        <f t="shared" si="80"/>
        <v>xx</v>
      </c>
      <c r="W496" s="14">
        <f ca="1">IF(L496="xx","xx",(L496-MAX(L$3:L496))/MAX(L$3:L496))</f>
        <v>-1</v>
      </c>
      <c r="X496" s="14">
        <f ca="1">IF(M496="xx","xx",(M496-MAX(M$3:M496))/MAX(M$3:M496))</f>
        <v>-1</v>
      </c>
      <c r="Y496" s="14">
        <f ca="1">IF(N496="xx","xx",(N496-MAX(N$3:N496))/MAX(N$3:N496))</f>
        <v>-1</v>
      </c>
      <c r="Z496" s="14">
        <f ca="1">IF(O496="xx","xx",(O496-MAX(O$3:O496))/MAX(O$3:O496))</f>
        <v>-1</v>
      </c>
      <c r="AA496" s="14" t="str">
        <f>IF(P496="xx","xx",(P496-MAX(P$3:P496))/MAX(P$3:P496))</f>
        <v>xx</v>
      </c>
      <c r="AB496" s="14" t="str">
        <f>IF(Q496="xx","xx",(Q496-MAX(Q$3:Q496))/MAX(Q$3:Q496))</f>
        <v>xx</v>
      </c>
      <c r="AC496" s="14" t="str">
        <f>IF(R496="xx","xx",(R496-MAX(R$3:R496))/MAX(R$3:R496))</f>
        <v>xx</v>
      </c>
      <c r="AD496" s="14" t="str">
        <f>IF(S496="xx","xx",(S496-MAX(S$3:S496))/MAX(S$3:S496))</f>
        <v>xx</v>
      </c>
    </row>
    <row r="497" spans="1:30" x14ac:dyDescent="0.25">
      <c r="A497" s="8">
        <f t="shared" ca="1" si="71"/>
        <v>1</v>
      </c>
      <c r="B497" s="8">
        <f t="shared" ca="1" si="72"/>
        <v>-1</v>
      </c>
      <c r="C497" s="8">
        <f ca="1">(_xlfn.XLOOKUP(RAND(),Turista!E:E,Turista!A:A,,1,1)-5)/5</f>
        <v>1</v>
      </c>
      <c r="D497" s="8" cm="1">
        <f t="array" aca="1" ref="D497" ca="1">INDEX('Turista x1000'!A$1:A$2000,RANDBETWEEN(1,2000))</f>
        <v>-0.57499999999999996</v>
      </c>
      <c r="L497" s="21">
        <f t="shared" ca="1" si="73"/>
        <v>0</v>
      </c>
      <c r="M497" s="21">
        <f t="shared" ca="1" si="74"/>
        <v>0</v>
      </c>
      <c r="N497" s="21">
        <f t="shared" ca="1" si="75"/>
        <v>0</v>
      </c>
      <c r="O497" s="21">
        <f t="shared" ca="1" si="76"/>
        <v>9.0924688631626744E-154</v>
      </c>
      <c r="P497" s="21" t="str">
        <f t="shared" si="77"/>
        <v>xx</v>
      </c>
      <c r="Q497" s="21" t="str">
        <f t="shared" si="78"/>
        <v>xx</v>
      </c>
      <c r="R497" s="21" t="str">
        <f t="shared" si="79"/>
        <v>xx</v>
      </c>
      <c r="S497" s="21" t="str">
        <f t="shared" si="80"/>
        <v>xx</v>
      </c>
      <c r="W497" s="14">
        <f ca="1">IF(L497="xx","xx",(L497-MAX(L$3:L497))/MAX(L$3:L497))</f>
        <v>-1</v>
      </c>
      <c r="X497" s="14">
        <f ca="1">IF(M497="xx","xx",(M497-MAX(M$3:M497))/MAX(M$3:M497))</f>
        <v>-1</v>
      </c>
      <c r="Y497" s="14">
        <f ca="1">IF(N497="xx","xx",(N497-MAX(N$3:N497))/MAX(N$3:N497))</f>
        <v>-1</v>
      </c>
      <c r="Z497" s="14">
        <f ca="1">IF(O497="xx","xx",(O497-MAX(O$3:O497))/MAX(O$3:O497))</f>
        <v>-1</v>
      </c>
      <c r="AA497" s="14" t="str">
        <f>IF(P497="xx","xx",(P497-MAX(P$3:P497))/MAX(P$3:P497))</f>
        <v>xx</v>
      </c>
      <c r="AB497" s="14" t="str">
        <f>IF(Q497="xx","xx",(Q497-MAX(Q$3:Q497))/MAX(Q$3:Q497))</f>
        <v>xx</v>
      </c>
      <c r="AC497" s="14" t="str">
        <f>IF(R497="xx","xx",(R497-MAX(R$3:R497))/MAX(R$3:R497))</f>
        <v>xx</v>
      </c>
      <c r="AD497" s="14" t="str">
        <f>IF(S497="xx","xx",(S497-MAX(S$3:S497))/MAX(S$3:S497))</f>
        <v>xx</v>
      </c>
    </row>
    <row r="498" spans="1:30" x14ac:dyDescent="0.25">
      <c r="A498" s="8">
        <f t="shared" ca="1" si="71"/>
        <v>1</v>
      </c>
      <c r="B498" s="8">
        <f t="shared" ca="1" si="72"/>
        <v>-1</v>
      </c>
      <c r="C498" s="8">
        <f ca="1">(_xlfn.XLOOKUP(RAND(),Turista!E:E,Turista!A:A,,1,1)-5)/5</f>
        <v>-1</v>
      </c>
      <c r="D498" s="8" cm="1">
        <f t="array" aca="1" ref="D498" ca="1">INDEX('Turista x1000'!A$1:A$2000,RANDBETWEEN(1,2000))</f>
        <v>-0.47799999999999998</v>
      </c>
      <c r="L498" s="21">
        <f t="shared" ca="1" si="73"/>
        <v>0</v>
      </c>
      <c r="M498" s="21">
        <f t="shared" ca="1" si="74"/>
        <v>0</v>
      </c>
      <c r="N498" s="21">
        <f t="shared" ca="1" si="75"/>
        <v>0</v>
      </c>
      <c r="O498" s="21">
        <f t="shared" ca="1" si="76"/>
        <v>3.8642992668441373E-154</v>
      </c>
      <c r="P498" s="21" t="str">
        <f t="shared" si="77"/>
        <v>xx</v>
      </c>
      <c r="Q498" s="21" t="str">
        <f t="shared" si="78"/>
        <v>xx</v>
      </c>
      <c r="R498" s="21" t="str">
        <f t="shared" si="79"/>
        <v>xx</v>
      </c>
      <c r="S498" s="21" t="str">
        <f t="shared" si="80"/>
        <v>xx</v>
      </c>
      <c r="W498" s="14">
        <f ca="1">IF(L498="xx","xx",(L498-MAX(L$3:L498))/MAX(L$3:L498))</f>
        <v>-1</v>
      </c>
      <c r="X498" s="14">
        <f ca="1">IF(M498="xx","xx",(M498-MAX(M$3:M498))/MAX(M$3:M498))</f>
        <v>-1</v>
      </c>
      <c r="Y498" s="14">
        <f ca="1">IF(N498="xx","xx",(N498-MAX(N$3:N498))/MAX(N$3:N498))</f>
        <v>-1</v>
      </c>
      <c r="Z498" s="14">
        <f ca="1">IF(O498="xx","xx",(O498-MAX(O$3:O498))/MAX(O$3:O498))</f>
        <v>-1</v>
      </c>
      <c r="AA498" s="14" t="str">
        <f>IF(P498="xx","xx",(P498-MAX(P$3:P498))/MAX(P$3:P498))</f>
        <v>xx</v>
      </c>
      <c r="AB498" s="14" t="str">
        <f>IF(Q498="xx","xx",(Q498-MAX(Q$3:Q498))/MAX(Q$3:Q498))</f>
        <v>xx</v>
      </c>
      <c r="AC498" s="14" t="str">
        <f>IF(R498="xx","xx",(R498-MAX(R$3:R498))/MAX(R$3:R498))</f>
        <v>xx</v>
      </c>
      <c r="AD498" s="14" t="str">
        <f>IF(S498="xx","xx",(S498-MAX(S$3:S498))/MAX(S$3:S498))</f>
        <v>xx</v>
      </c>
    </row>
    <row r="499" spans="1:30" x14ac:dyDescent="0.25">
      <c r="A499" s="8">
        <f t="shared" ca="1" si="71"/>
        <v>-1</v>
      </c>
      <c r="B499" s="8">
        <f t="shared" ca="1" si="72"/>
        <v>-1</v>
      </c>
      <c r="C499" s="8">
        <f ca="1">(_xlfn.XLOOKUP(RAND(),Turista!E:E,Turista!A:A,,1,1)-5)/5</f>
        <v>-1</v>
      </c>
      <c r="D499" s="8" cm="1">
        <f t="array" aca="1" ref="D499" ca="1">INDEX('Turista x1000'!A$1:A$2000,RANDBETWEEN(1,2000))</f>
        <v>-0.54800000000000004</v>
      </c>
      <c r="L499" s="21">
        <f t="shared" ca="1" si="73"/>
        <v>0</v>
      </c>
      <c r="M499" s="21">
        <f t="shared" ca="1" si="74"/>
        <v>0</v>
      </c>
      <c r="N499" s="21">
        <f t="shared" ca="1" si="75"/>
        <v>0</v>
      </c>
      <c r="O499" s="21">
        <f t="shared" ca="1" si="76"/>
        <v>2.0171642172926398E-154</v>
      </c>
      <c r="P499" s="21" t="str">
        <f t="shared" si="77"/>
        <v>xx</v>
      </c>
      <c r="Q499" s="21" t="str">
        <f t="shared" si="78"/>
        <v>xx</v>
      </c>
      <c r="R499" s="21" t="str">
        <f t="shared" si="79"/>
        <v>xx</v>
      </c>
      <c r="S499" s="21" t="str">
        <f t="shared" si="80"/>
        <v>xx</v>
      </c>
      <c r="W499" s="14">
        <f ca="1">IF(L499="xx","xx",(L499-MAX(L$3:L499))/MAX(L$3:L499))</f>
        <v>-1</v>
      </c>
      <c r="X499" s="14">
        <f ca="1">IF(M499="xx","xx",(M499-MAX(M$3:M499))/MAX(M$3:M499))</f>
        <v>-1</v>
      </c>
      <c r="Y499" s="14">
        <f ca="1">IF(N499="xx","xx",(N499-MAX(N$3:N499))/MAX(N$3:N499))</f>
        <v>-1</v>
      </c>
      <c r="Z499" s="14">
        <f ca="1">IF(O499="xx","xx",(O499-MAX(O$3:O499))/MAX(O$3:O499))</f>
        <v>-1</v>
      </c>
      <c r="AA499" s="14" t="str">
        <f>IF(P499="xx","xx",(P499-MAX(P$3:P499))/MAX(P$3:P499))</f>
        <v>xx</v>
      </c>
      <c r="AB499" s="14" t="str">
        <f>IF(Q499="xx","xx",(Q499-MAX(Q$3:Q499))/MAX(Q$3:Q499))</f>
        <v>xx</v>
      </c>
      <c r="AC499" s="14" t="str">
        <f>IF(R499="xx","xx",(R499-MAX(R$3:R499))/MAX(R$3:R499))</f>
        <v>xx</v>
      </c>
      <c r="AD499" s="14" t="str">
        <f>IF(S499="xx","xx",(S499-MAX(S$3:S499))/MAX(S$3:S499))</f>
        <v>xx</v>
      </c>
    </row>
    <row r="500" spans="1:30" x14ac:dyDescent="0.25">
      <c r="A500" s="8">
        <f t="shared" ca="1" si="71"/>
        <v>-1</v>
      </c>
      <c r="B500" s="8">
        <f t="shared" ca="1" si="72"/>
        <v>36</v>
      </c>
      <c r="C500" s="8">
        <f ca="1">(_xlfn.XLOOKUP(RAND(),Turista!E:E,Turista!A:A,,1,1)-5)/5</f>
        <v>-1</v>
      </c>
      <c r="D500" s="8" cm="1">
        <f t="array" aca="1" ref="D500" ca="1">INDEX('Turista x1000'!A$1:A$2000,RANDBETWEEN(1,2000))</f>
        <v>-0.56699999999999995</v>
      </c>
      <c r="L500" s="21">
        <f t="shared" ca="1" si="73"/>
        <v>0</v>
      </c>
      <c r="M500" s="21">
        <f t="shared" ca="1" si="74"/>
        <v>0</v>
      </c>
      <c r="N500" s="21">
        <f t="shared" ca="1" si="75"/>
        <v>0</v>
      </c>
      <c r="O500" s="21">
        <f t="shared" ca="1" si="76"/>
        <v>9.1175822621627318E-155</v>
      </c>
      <c r="P500" s="21" t="str">
        <f t="shared" si="77"/>
        <v>xx</v>
      </c>
      <c r="Q500" s="21" t="str">
        <f t="shared" si="78"/>
        <v>xx</v>
      </c>
      <c r="R500" s="21" t="str">
        <f t="shared" si="79"/>
        <v>xx</v>
      </c>
      <c r="S500" s="21" t="str">
        <f t="shared" si="80"/>
        <v>xx</v>
      </c>
      <c r="W500" s="14">
        <f ca="1">IF(L500="xx","xx",(L500-MAX(L$3:L500))/MAX(L$3:L500))</f>
        <v>-1</v>
      </c>
      <c r="X500" s="14">
        <f ca="1">IF(M500="xx","xx",(M500-MAX(M$3:M500))/MAX(M$3:M500))</f>
        <v>-1</v>
      </c>
      <c r="Y500" s="14">
        <f ca="1">IF(N500="xx","xx",(N500-MAX(N$3:N500))/MAX(N$3:N500))</f>
        <v>-1</v>
      </c>
      <c r="Z500" s="14">
        <f ca="1">IF(O500="xx","xx",(O500-MAX(O$3:O500))/MAX(O$3:O500))</f>
        <v>-1</v>
      </c>
      <c r="AA500" s="14" t="str">
        <f>IF(P500="xx","xx",(P500-MAX(P$3:P500))/MAX(P$3:P500))</f>
        <v>xx</v>
      </c>
      <c r="AB500" s="14" t="str">
        <f>IF(Q500="xx","xx",(Q500-MAX(Q$3:Q500))/MAX(Q$3:Q500))</f>
        <v>xx</v>
      </c>
      <c r="AC500" s="14" t="str">
        <f>IF(R500="xx","xx",(R500-MAX(R$3:R500))/MAX(R$3:R500))</f>
        <v>xx</v>
      </c>
      <c r="AD500" s="14" t="str">
        <f>IF(S500="xx","xx",(S500-MAX(S$3:S500))/MAX(S$3:S500))</f>
        <v>xx</v>
      </c>
    </row>
    <row r="501" spans="1:30" x14ac:dyDescent="0.25">
      <c r="A501" s="8">
        <f t="shared" ca="1" si="71"/>
        <v>1</v>
      </c>
      <c r="B501" s="8">
        <f t="shared" ca="1" si="72"/>
        <v>-1</v>
      </c>
      <c r="C501" s="8">
        <f ca="1">(_xlfn.XLOOKUP(RAND(),Turista!E:E,Turista!A:A,,1,1)-5)/5</f>
        <v>-1</v>
      </c>
      <c r="D501" s="8" cm="1">
        <f t="array" aca="1" ref="D501" ca="1">INDEX('Turista x1000'!A$1:A$2000,RANDBETWEEN(1,2000))</f>
        <v>-0.54800000000000004</v>
      </c>
      <c r="L501" s="21">
        <f t="shared" ca="1" si="73"/>
        <v>0</v>
      </c>
      <c r="M501" s="21">
        <f t="shared" ca="1" si="74"/>
        <v>0</v>
      </c>
      <c r="N501" s="21">
        <f t="shared" ca="1" si="75"/>
        <v>0</v>
      </c>
      <c r="O501" s="21">
        <f t="shared" ca="1" si="76"/>
        <v>3.9479131195164635E-155</v>
      </c>
      <c r="P501" s="21" t="str">
        <f t="shared" si="77"/>
        <v>xx</v>
      </c>
      <c r="Q501" s="21" t="str">
        <f t="shared" si="78"/>
        <v>xx</v>
      </c>
      <c r="R501" s="21" t="str">
        <f t="shared" si="79"/>
        <v>xx</v>
      </c>
      <c r="S501" s="21" t="str">
        <f t="shared" si="80"/>
        <v>xx</v>
      </c>
      <c r="W501" s="14">
        <f ca="1">IF(L501="xx","xx",(L501-MAX(L$3:L501))/MAX(L$3:L501))</f>
        <v>-1</v>
      </c>
      <c r="X501" s="14">
        <f ca="1">IF(M501="xx","xx",(M501-MAX(M$3:M501))/MAX(M$3:M501))</f>
        <v>-1</v>
      </c>
      <c r="Y501" s="14">
        <f ca="1">IF(N501="xx","xx",(N501-MAX(N$3:N501))/MAX(N$3:N501))</f>
        <v>-1</v>
      </c>
      <c r="Z501" s="14">
        <f ca="1">IF(O501="xx","xx",(O501-MAX(O$3:O501))/MAX(O$3:O501))</f>
        <v>-1</v>
      </c>
      <c r="AA501" s="14" t="str">
        <f>IF(P501="xx","xx",(P501-MAX(P$3:P501))/MAX(P$3:P501))</f>
        <v>xx</v>
      </c>
      <c r="AB501" s="14" t="str">
        <f>IF(Q501="xx","xx",(Q501-MAX(Q$3:Q501))/MAX(Q$3:Q501))</f>
        <v>xx</v>
      </c>
      <c r="AC501" s="14" t="str">
        <f>IF(R501="xx","xx",(R501-MAX(R$3:R501))/MAX(R$3:R501))</f>
        <v>xx</v>
      </c>
      <c r="AD501" s="14" t="str">
        <f>IF(S501="xx","xx",(S501-MAX(S$3:S501))/MAX(S$3:S501))</f>
        <v>xx</v>
      </c>
    </row>
    <row r="502" spans="1:30" x14ac:dyDescent="0.25">
      <c r="A502" s="8">
        <f t="shared" ca="1" si="71"/>
        <v>1</v>
      </c>
      <c r="B502" s="8">
        <f t="shared" ca="1" si="72"/>
        <v>-1</v>
      </c>
      <c r="C502" s="8">
        <f ca="1">(_xlfn.XLOOKUP(RAND(),Turista!E:E,Turista!A:A,,1,1)-5)/5</f>
        <v>-1</v>
      </c>
      <c r="D502" s="8" cm="1">
        <f t="array" aca="1" ref="D502" ca="1">INDEX('Turista x1000'!A$1:A$2000,RANDBETWEEN(1,2000))</f>
        <v>-0.52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2C82-951F-4FCA-B07F-AAAF0B9CD672}">
  <sheetPr>
    <tabColor rgb="FFFFFF00"/>
  </sheetPr>
  <dimension ref="A1:I36"/>
  <sheetViews>
    <sheetView zoomScale="160" zoomScaleNormal="160" workbookViewId="0">
      <selection activeCell="D9" sqref="D9"/>
    </sheetView>
  </sheetViews>
  <sheetFormatPr defaultRowHeight="15" x14ac:dyDescent="0.25"/>
  <cols>
    <col min="1" max="1" width="14.28515625" bestFit="1" customWidth="1"/>
    <col min="2" max="2" width="8.28515625" bestFit="1" customWidth="1"/>
    <col min="3" max="3" width="9.85546875" bestFit="1" customWidth="1"/>
    <col min="4" max="4" width="11.140625" bestFit="1" customWidth="1"/>
    <col min="5" max="5" width="13.5703125" bestFit="1" customWidth="1"/>
    <col min="6" max="9" width="8.140625" bestFit="1" customWidth="1"/>
  </cols>
  <sheetData>
    <row r="1" spans="1:9" ht="30" x14ac:dyDescent="0.25">
      <c r="B1" s="5" t="str">
        <f>Dati!A2</f>
        <v>Testa Croce</v>
      </c>
      <c r="C1" s="5" t="str">
        <f>Dati!B2</f>
        <v>Roulette</v>
      </c>
      <c r="D1" s="5" t="str">
        <f>Dati!C2</f>
        <v>Turista per sempre</v>
      </c>
      <c r="E1" s="5" t="str">
        <f>Dati!D2</f>
        <v>Turista per sempre x1000</v>
      </c>
      <c r="F1" s="5" t="str">
        <f>Dati!E2</f>
        <v>S&amp;P-TR</v>
      </c>
      <c r="G1" s="5" t="str">
        <f>Dati!F2</f>
        <v>T-bond</v>
      </c>
      <c r="H1" s="5" t="str">
        <f>Dati!G2</f>
        <v>Oro</v>
      </c>
      <c r="I1" s="5" t="str">
        <f>Dati!H2</f>
        <v>Bitcoin</v>
      </c>
    </row>
    <row r="2" spans="1:9" x14ac:dyDescent="0.25">
      <c r="A2" s="12" t="s">
        <v>13</v>
      </c>
      <c r="B2" s="7">
        <f ca="1">AVERAGE(Dati!A:A)</f>
        <v>1.2E-2</v>
      </c>
      <c r="C2" s="7">
        <f ca="1">AVERAGE(Dati!B:B)</f>
        <v>-3.7999999999999999E-2</v>
      </c>
      <c r="D2" s="7">
        <f ca="1">AVERAGE(Dati!C:C)</f>
        <v>-0.65800000000000003</v>
      </c>
      <c r="E2" s="7">
        <f ca="1">AVERAGE(Dati!D:D)</f>
        <v>-0.50717800000000035</v>
      </c>
      <c r="F2" s="7">
        <f>AVERAGE(Dati!E:E)</f>
        <v>7.3706529192563109E-3</v>
      </c>
      <c r="G2" s="7">
        <f>AVERAGE(Dati!F:F)</f>
        <v>2.8693815476579796E-3</v>
      </c>
      <c r="H2" s="7">
        <f>AVERAGE(Dati!G:G)</f>
        <v>7.9040451482112317E-3</v>
      </c>
      <c r="I2" s="7">
        <f>AVERAGE(Dati!H:H)</f>
        <v>9.130161440753902E-2</v>
      </c>
    </row>
    <row r="3" spans="1:9" x14ac:dyDescent="0.25">
      <c r="A3" s="12" t="s">
        <v>14</v>
      </c>
      <c r="B3" s="7">
        <f ca="1">MEDIAN(Dati!A:A)</f>
        <v>1</v>
      </c>
      <c r="C3" s="7">
        <f ca="1">MEDIAN(Dati!B:B)</f>
        <v>-1</v>
      </c>
      <c r="D3" s="7">
        <f ca="1">MEDIAN(Dati!C:C)</f>
        <v>-1</v>
      </c>
      <c r="E3" s="7">
        <f ca="1">MEDIAN(Dati!D:D)</f>
        <v>-0.52</v>
      </c>
      <c r="F3" s="7">
        <f>MEDIAN(Dati!E:E)</f>
        <v>1.3370884283875339E-2</v>
      </c>
      <c r="G3" s="7">
        <f>MEDIAN(Dati!F:F)</f>
        <v>5.9020384759311817E-4</v>
      </c>
      <c r="H3" s="7">
        <f>MEDIAN(Dati!G:G)</f>
        <v>2.7495905947220178E-3</v>
      </c>
      <c r="I3" s="7">
        <f>MEDIAN(Dati!H:H)</f>
        <v>2.9128640351350321E-2</v>
      </c>
    </row>
    <row r="4" spans="1:9" x14ac:dyDescent="0.25">
      <c r="A4" s="12" t="s">
        <v>21</v>
      </c>
      <c r="B4" s="7">
        <f ca="1">MIN(Dati!A:A)</f>
        <v>-1</v>
      </c>
      <c r="C4" s="7">
        <f ca="1">MIN(Dati!B:B)</f>
        <v>-1</v>
      </c>
      <c r="D4" s="7">
        <f ca="1">MIN(Dati!C:C)</f>
        <v>-1</v>
      </c>
      <c r="E4" s="7">
        <f ca="1">MIN(Dati!D:D)</f>
        <v>-0.66500000000000004</v>
      </c>
      <c r="F4" s="7">
        <f>MIN(Dati!E:E)</f>
        <v>-0.20130292892418455</v>
      </c>
      <c r="G4" s="7">
        <f>MIN(Dati!F:F)</f>
        <v>-7.4878335755887204E-2</v>
      </c>
      <c r="H4" s="7">
        <f>MIN(Dati!G:G)</f>
        <v>-0.13686584615939024</v>
      </c>
      <c r="I4" s="7">
        <f>MIN(Dati!H:H)</f>
        <v>-0.36487517091137645</v>
      </c>
    </row>
    <row r="5" spans="1:9" x14ac:dyDescent="0.25">
      <c r="A5" s="12" t="s">
        <v>22</v>
      </c>
      <c r="B5" s="7">
        <f ca="1">MAX(Dati!A:A)</f>
        <v>1</v>
      </c>
      <c r="C5" s="7">
        <f ca="1">MAX(Dati!B:B)</f>
        <v>36</v>
      </c>
      <c r="D5" s="7">
        <f ca="1">MAX(Dati!C:C)</f>
        <v>19</v>
      </c>
      <c r="E5" s="7">
        <f ca="1">MAX(Dati!D:D)</f>
        <v>0.72799999999999998</v>
      </c>
      <c r="F5" s="7">
        <f>MAX(Dati!E:E)</f>
        <v>0.14754374239338919</v>
      </c>
      <c r="G5" s="7">
        <f>MAX(Dati!F:F)</f>
        <v>0.12226451128255422</v>
      </c>
      <c r="H5" s="7">
        <f>MAX(Dati!G:G)</f>
        <v>0.22341811766221453</v>
      </c>
      <c r="I5" s="7">
        <f>MAX(Dati!H:H)</f>
        <v>4.5327551936677795</v>
      </c>
    </row>
    <row r="6" spans="1:9" x14ac:dyDescent="0.25">
      <c r="A6" s="12" t="s">
        <v>15</v>
      </c>
      <c r="B6" s="26">
        <f ca="1">_xlfn.STDEV.S(Dati!A:A)</f>
        <v>1.0009294278014198</v>
      </c>
      <c r="C6" s="26">
        <f ca="1">_xlfn.STDEV.S(Dati!B:B)</f>
        <v>5.8938978667880102</v>
      </c>
      <c r="D6" s="26">
        <f ca="1">_xlfn.STDEV.S(Dati!C:C)</f>
        <v>1.3298771169896058</v>
      </c>
      <c r="E6" s="26">
        <f ca="1">_xlfn.STDEV.S(Dati!D:D)</f>
        <v>9.9161081863360576E-2</v>
      </c>
      <c r="F6" s="26">
        <f>_xlfn.STDEV.S(Dati!E:E)</f>
        <v>5.2040670962218975E-2</v>
      </c>
      <c r="G6" s="26">
        <f>_xlfn.STDEV.S(Dati!F:F)</f>
        <v>2.7453912646431686E-2</v>
      </c>
      <c r="H6" s="26">
        <f>_xlfn.STDEV.S(Dati!G:G)</f>
        <v>4.8720540019528719E-2</v>
      </c>
      <c r="I6" s="26">
        <f>_xlfn.STDEV.S(Dati!H:H)</f>
        <v>0.45333998633851846</v>
      </c>
    </row>
    <row r="7" spans="1:9" x14ac:dyDescent="0.25">
      <c r="A7" s="12" t="s">
        <v>16</v>
      </c>
      <c r="B7" s="26">
        <f ca="1">_xlfn.VAR.S(Dati!A:A)</f>
        <v>1.0018597194388779</v>
      </c>
      <c r="C7" s="26">
        <f ca="1">_xlfn.VAR.S(Dati!B:B)</f>
        <v>34.738032064128255</v>
      </c>
      <c r="D7" s="26">
        <f ca="1">_xlfn.VAR.S(Dati!C:C)</f>
        <v>1.7685731462925853</v>
      </c>
      <c r="E7" s="26">
        <f ca="1">_xlfn.VAR.S(Dati!D:D)</f>
        <v>9.8329201563120971E-3</v>
      </c>
      <c r="F7" s="26">
        <f>_xlfn.VAR.S(Dati!E:E)</f>
        <v>2.7082314341979412E-3</v>
      </c>
      <c r="G7" s="26">
        <f>_xlfn.VAR.S(Dati!F:F)</f>
        <v>7.5371731959790163E-4</v>
      </c>
      <c r="H7" s="26">
        <f>_xlfn.VAR.S(Dati!G:G)</f>
        <v>2.3736910197944992E-3</v>
      </c>
      <c r="I7" s="26">
        <f>_xlfn.VAR.S(Dati!H:H)</f>
        <v>0.20551714321340808</v>
      </c>
    </row>
    <row r="8" spans="1:9" x14ac:dyDescent="0.25">
      <c r="A8" s="12" t="s">
        <v>36</v>
      </c>
      <c r="B8" s="26">
        <f ca="1">(B2-$G2)/B6</f>
        <v>9.1221400817416056E-3</v>
      </c>
      <c r="C8" s="26">
        <f t="shared" ref="C8:I8" ca="1" si="0">(C2-$G2)/C6</f>
        <v>-6.9341855714799673E-3</v>
      </c>
      <c r="D8" s="26">
        <f t="shared" ca="1" si="0"/>
        <v>-0.49694018575463872</v>
      </c>
      <c r="E8" s="26">
        <f t="shared" ca="1" si="0"/>
        <v>-5.1436246152546046</v>
      </c>
      <c r="F8" s="26">
        <f t="shared" si="0"/>
        <v>8.649526011811437E-2</v>
      </c>
      <c r="G8" s="26">
        <f t="shared" si="0"/>
        <v>0</v>
      </c>
      <c r="H8" s="26">
        <f t="shared" si="0"/>
        <v>0.10333759844482843</v>
      </c>
      <c r="I8" s="26">
        <f t="shared" si="0"/>
        <v>0.19506823912472357</v>
      </c>
    </row>
    <row r="9" spans="1:9" x14ac:dyDescent="0.25">
      <c r="A9" s="12" t="s">
        <v>37</v>
      </c>
      <c r="B9" s="26">
        <f ca="1">B3/B7</f>
        <v>0.99814373269750833</v>
      </c>
      <c r="C9" s="26">
        <f t="shared" ref="C9:I9" ca="1" si="1">C3/C7</f>
        <v>-2.8786892652811962E-2</v>
      </c>
      <c r="D9" s="26">
        <f t="shared" ca="1" si="1"/>
        <v>-0.56542756068431466</v>
      </c>
      <c r="E9" s="26">
        <f t="shared" ca="1" si="1"/>
        <v>-52.88357799449777</v>
      </c>
      <c r="F9" s="26">
        <f t="shared" si="1"/>
        <v>4.9371276453835291</v>
      </c>
      <c r="G9" s="26">
        <f t="shared" si="1"/>
        <v>0.78305729780494393</v>
      </c>
      <c r="H9" s="26">
        <f t="shared" si="1"/>
        <v>1.1583607857100382</v>
      </c>
      <c r="I9" s="26">
        <f t="shared" si="1"/>
        <v>0.14173338484519157</v>
      </c>
    </row>
    <row r="10" spans="1:9" x14ac:dyDescent="0.25">
      <c r="A10" s="12" t="s">
        <v>19</v>
      </c>
      <c r="B10" s="7">
        <f ca="1">_xlfn.PERCENTILE.INC(Dati!A:A,0.05)</f>
        <v>-1</v>
      </c>
      <c r="C10" s="7">
        <f ca="1">_xlfn.PERCENTILE.INC(Dati!B:B,0.05)</f>
        <v>-1</v>
      </c>
      <c r="D10" s="7">
        <f ca="1">_xlfn.PERCENTILE.INC(Dati!C:C,0.05)</f>
        <v>-1</v>
      </c>
      <c r="E10" s="7">
        <f ca="1">_xlfn.PERCENTILE.INC(Dati!D:D,0.05)</f>
        <v>-0.61599999999999999</v>
      </c>
      <c r="F10" s="7">
        <f>_xlfn.PERCENTILE.INC(Dati!E:E,0.05)</f>
        <v>-8.4463277229227474E-2</v>
      </c>
      <c r="G10" s="7">
        <f>_xlfn.PERCENTILE.INC(Dati!F:F,0.05)</f>
        <v>-3.7476661444798484E-2</v>
      </c>
      <c r="H10" s="7">
        <f>_xlfn.PERCENTILE.INC(Dati!G:G,0.05)</f>
        <v>-6.6778252567615048E-2</v>
      </c>
      <c r="I10" s="7">
        <f>_xlfn.PERCENTILE.INC(Dati!H:H,0.05)</f>
        <v>-0.29175479871124421</v>
      </c>
    </row>
    <row r="11" spans="1:9" x14ac:dyDescent="0.25">
      <c r="A11" s="12" t="s">
        <v>35</v>
      </c>
      <c r="B11" s="7">
        <f ca="1">AVERAGEIF(Dati!A:A,"&lt;="&amp;Statistiche!B10)</f>
        <v>-1</v>
      </c>
      <c r="C11" s="7">
        <f ca="1">AVERAGEIF(Dati!B:B,"&lt;="&amp;Statistiche!C10)</f>
        <v>-1</v>
      </c>
      <c r="D11" s="7">
        <f ca="1">AVERAGEIF(Dati!C:C,"&lt;="&amp;Statistiche!D10)</f>
        <v>-1</v>
      </c>
      <c r="E11" s="7">
        <f ca="1">AVERAGEIF(Dati!D:D,"&lt;="&amp;Statistiche!E10)</f>
        <v>-0.63770370370370366</v>
      </c>
      <c r="F11" s="7">
        <f>AVERAGEIF(Dati!E:E,"&lt;="&amp;Statistiche!F10)</f>
        <v>-0.11979440046377551</v>
      </c>
      <c r="G11" s="7">
        <f>AVERAGEIF(Dati!F:F,"&lt;="&amp;Statistiche!G10)</f>
        <v>-4.8283966463977548E-2</v>
      </c>
      <c r="H11" s="7">
        <f>AVERAGEIF(Dati!G:G,"&lt;="&amp;Statistiche!H10)</f>
        <v>-8.5846682565999671E-2</v>
      </c>
      <c r="I11" s="7">
        <f>AVERAGEIF(Dati!H:H,"&lt;="&amp;Statistiche!I10)</f>
        <v>-0.34621075878123075</v>
      </c>
    </row>
    <row r="12" spans="1:9" x14ac:dyDescent="0.25">
      <c r="A12" s="12" t="s">
        <v>20</v>
      </c>
      <c r="B12" s="7">
        <f ca="1">MIN(Dati!W:W)</f>
        <v>-1</v>
      </c>
      <c r="C12" s="7">
        <f ca="1">MIN(Dati!X:X)</f>
        <v>-1</v>
      </c>
      <c r="D12" s="7">
        <f ca="1">MIN(Dati!Y:Y)</f>
        <v>-1</v>
      </c>
      <c r="E12" s="7">
        <f ca="1">MIN(Dati!Z:Z)</f>
        <v>-1</v>
      </c>
      <c r="F12" s="7">
        <f>MIN(Dati!AA:AA)</f>
        <v>-0.56025118257495321</v>
      </c>
      <c r="G12" s="7">
        <f>MIN(Dati!AB:AB)</f>
        <v>-0.27837316424154113</v>
      </c>
      <c r="H12" s="7">
        <f>MIN(Dati!AC:AC)</f>
        <v>-0.33029070298283986</v>
      </c>
      <c r="I12" s="7">
        <f>MIN(Dati!AD:AD)</f>
        <v>-0.76816686886393692</v>
      </c>
    </row>
    <row r="13" spans="1:9" x14ac:dyDescent="0.25">
      <c r="B13" s="10"/>
      <c r="C13" s="10"/>
      <c r="D13" s="10"/>
      <c r="E13" s="10"/>
      <c r="F13" s="7"/>
      <c r="G13" s="7"/>
      <c r="H13" s="7"/>
    </row>
    <row r="14" spans="1:9" x14ac:dyDescent="0.25">
      <c r="B14" s="10"/>
      <c r="C14" s="10"/>
      <c r="D14" s="10"/>
      <c r="E14" s="10"/>
      <c r="F14" s="7"/>
      <c r="G14" s="7"/>
      <c r="H14" s="7"/>
    </row>
    <row r="15" spans="1:9" x14ac:dyDescent="0.25">
      <c r="B15" s="10"/>
      <c r="C15" s="10"/>
      <c r="D15" s="10"/>
      <c r="E15" s="10"/>
      <c r="F15" s="7"/>
      <c r="G15" s="7"/>
      <c r="H15" s="7"/>
    </row>
    <row r="16" spans="1:9" x14ac:dyDescent="0.25">
      <c r="B16" s="10"/>
      <c r="C16" s="10"/>
      <c r="D16" s="10"/>
      <c r="E16" s="10"/>
      <c r="F16" s="7"/>
      <c r="G16" s="7"/>
      <c r="H16" s="7"/>
    </row>
    <row r="17" spans="2:8" x14ac:dyDescent="0.25">
      <c r="B17" s="10"/>
      <c r="C17" s="10"/>
      <c r="D17" s="10"/>
      <c r="E17" s="10"/>
      <c r="F17" s="7"/>
      <c r="G17" s="7"/>
      <c r="H17" s="7"/>
    </row>
    <row r="18" spans="2:8" x14ac:dyDescent="0.25">
      <c r="B18" s="10"/>
      <c r="C18" s="10"/>
      <c r="D18" s="10"/>
      <c r="E18" s="10"/>
      <c r="F18" s="7"/>
      <c r="G18" s="7"/>
      <c r="H18" s="7"/>
    </row>
    <row r="19" spans="2:8" x14ac:dyDescent="0.25">
      <c r="B19" s="10"/>
      <c r="C19" s="10"/>
      <c r="D19" s="10"/>
      <c r="E19" s="10"/>
      <c r="F19" s="7"/>
      <c r="G19" s="7"/>
      <c r="H19" s="7"/>
    </row>
    <row r="20" spans="2:8" x14ac:dyDescent="0.25">
      <c r="B20" s="10"/>
      <c r="C20" s="10"/>
      <c r="D20" s="10"/>
      <c r="E20" s="10"/>
      <c r="F20" s="7"/>
      <c r="G20" s="7"/>
      <c r="H20" s="7"/>
    </row>
    <row r="21" spans="2:8" x14ac:dyDescent="0.25">
      <c r="B21" s="10"/>
      <c r="C21" s="10"/>
      <c r="D21" s="10"/>
      <c r="E21" s="10"/>
      <c r="F21" s="7"/>
      <c r="G21" s="7"/>
      <c r="H21" s="7"/>
    </row>
    <row r="22" spans="2:8" x14ac:dyDescent="0.25">
      <c r="B22" s="10"/>
      <c r="C22" s="10"/>
      <c r="D22" s="10"/>
      <c r="E22" s="10"/>
      <c r="F22" s="7"/>
      <c r="G22" s="7"/>
      <c r="H22" s="7"/>
    </row>
    <row r="23" spans="2:8" x14ac:dyDescent="0.25">
      <c r="B23" s="10"/>
      <c r="C23" s="10"/>
      <c r="D23" s="10"/>
      <c r="E23" s="10"/>
      <c r="F23" s="7"/>
      <c r="G23" s="7"/>
      <c r="H23" s="7"/>
    </row>
    <row r="24" spans="2:8" x14ac:dyDescent="0.25">
      <c r="B24" s="10"/>
      <c r="C24" s="10"/>
      <c r="D24" s="10"/>
      <c r="E24" s="10"/>
      <c r="F24" s="7"/>
      <c r="G24" s="7"/>
      <c r="H24" s="7"/>
    </row>
    <row r="25" spans="2:8" x14ac:dyDescent="0.25">
      <c r="B25" s="10"/>
      <c r="C25" s="10"/>
      <c r="D25" s="10"/>
      <c r="E25" s="10"/>
      <c r="F25" s="7"/>
      <c r="G25" s="7"/>
      <c r="H25" s="7"/>
    </row>
    <row r="26" spans="2:8" x14ac:dyDescent="0.25">
      <c r="B26" s="10"/>
      <c r="C26" s="10"/>
      <c r="D26" s="10"/>
      <c r="E26" s="10"/>
      <c r="F26" s="7"/>
      <c r="G26" s="7"/>
      <c r="H26" s="7"/>
    </row>
    <row r="27" spans="2:8" x14ac:dyDescent="0.25">
      <c r="B27" s="10"/>
      <c r="C27" s="10"/>
      <c r="D27" s="10"/>
      <c r="E27" s="10"/>
      <c r="F27" s="7"/>
      <c r="G27" s="7"/>
      <c r="H27" s="7"/>
    </row>
    <row r="28" spans="2:8" x14ac:dyDescent="0.25">
      <c r="B28" s="10"/>
      <c r="C28" s="10"/>
      <c r="D28" s="10"/>
      <c r="E28" s="10"/>
      <c r="F28" s="7"/>
      <c r="G28" s="7"/>
      <c r="H28" s="7"/>
    </row>
    <row r="29" spans="2:8" x14ac:dyDescent="0.25">
      <c r="B29" s="10"/>
      <c r="C29" s="10"/>
      <c r="D29" s="10"/>
      <c r="E29" s="10"/>
      <c r="F29" s="4"/>
      <c r="G29" s="4"/>
      <c r="H29" s="4"/>
    </row>
    <row r="30" spans="2:8" x14ac:dyDescent="0.25">
      <c r="B30" s="11"/>
      <c r="C30" s="11"/>
      <c r="D30" s="11"/>
      <c r="E30" s="11"/>
    </row>
    <row r="31" spans="2:8" x14ac:dyDescent="0.25">
      <c r="B31" s="11"/>
      <c r="C31" s="11"/>
      <c r="D31" s="11"/>
      <c r="E31" s="11"/>
    </row>
    <row r="32" spans="2:8" x14ac:dyDescent="0.25">
      <c r="B32" s="11"/>
      <c r="C32" s="11"/>
      <c r="D32" s="11"/>
      <c r="E32" s="11"/>
    </row>
    <row r="33" spans="2:5" x14ac:dyDescent="0.25">
      <c r="B33" s="11"/>
      <c r="C33" s="11"/>
      <c r="D33" s="11"/>
      <c r="E33" s="11"/>
    </row>
    <row r="34" spans="2:5" x14ac:dyDescent="0.25">
      <c r="B34" s="11"/>
      <c r="C34" s="11"/>
      <c r="D34" s="11"/>
      <c r="E34" s="11"/>
    </row>
    <row r="35" spans="2:5" x14ac:dyDescent="0.25">
      <c r="B35" s="11"/>
      <c r="C35" s="11"/>
      <c r="D35" s="11"/>
      <c r="E35" s="11"/>
    </row>
    <row r="36" spans="2:5" x14ac:dyDescent="0.25">
      <c r="B36" s="11"/>
      <c r="C36" s="11"/>
      <c r="D36" s="11"/>
      <c r="E3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6C30-EC19-4B0E-9B7F-5B09D73CE9AC}">
  <sheetPr>
    <tabColor rgb="FFFFFF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E1EC-52E9-48AE-B92F-03E974766F77}">
  <sheetPr>
    <tabColor rgb="FFFFFF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9F3C-CA10-4796-9A13-DB43D6B40F00}">
  <sheetPr>
    <tabColor theme="8" tint="0.39997558519241921"/>
  </sheetPr>
  <dimension ref="A1:E14"/>
  <sheetViews>
    <sheetView workbookViewId="0">
      <selection activeCell="A2" sqref="A2:D14"/>
    </sheetView>
  </sheetViews>
  <sheetFormatPr defaultRowHeight="15" x14ac:dyDescent="0.25"/>
  <cols>
    <col min="1" max="1" width="11.7109375" bestFit="1" customWidth="1"/>
    <col min="3" max="3" width="11.7109375" bestFit="1" customWidth="1"/>
    <col min="4" max="4" width="11.140625" bestFit="1" customWidth="1"/>
    <col min="5" max="5" width="12.140625" bestFit="1" customWidth="1"/>
    <col min="6" max="6" width="14.85546875" bestFit="1" customWidth="1"/>
  </cols>
  <sheetData>
    <row r="1" spans="1:5" s="1" customFormat="1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 x14ac:dyDescent="0.25">
      <c r="A2">
        <v>1936849</v>
      </c>
      <c r="B2">
        <v>12</v>
      </c>
      <c r="C2">
        <v>4560000</v>
      </c>
      <c r="D2" s="2">
        <f>1/C2</f>
        <v>2.1929824561403509E-7</v>
      </c>
      <c r="E2" s="3">
        <f>SUM(D$2:D2)</f>
        <v>2.1929824561403509E-7</v>
      </c>
    </row>
    <row r="3" spans="1:5" x14ac:dyDescent="0.25">
      <c r="A3">
        <v>50000</v>
      </c>
      <c r="B3">
        <v>24</v>
      </c>
      <c r="C3">
        <v>2280000</v>
      </c>
      <c r="D3" s="2">
        <f t="shared" ref="D3:D13" si="0">1/C3</f>
        <v>4.3859649122807019E-7</v>
      </c>
      <c r="E3" s="3">
        <f>SUM(D$2:D3)</f>
        <v>6.5789473684210528E-7</v>
      </c>
    </row>
    <row r="4" spans="1:5" x14ac:dyDescent="0.25">
      <c r="A4">
        <v>10000</v>
      </c>
      <c r="B4">
        <v>96</v>
      </c>
      <c r="C4">
        <v>570000</v>
      </c>
      <c r="D4" s="2">
        <f t="shared" si="0"/>
        <v>1.7543859649122807E-6</v>
      </c>
      <c r="E4" s="3">
        <f>SUM(D$2:D4)</f>
        <v>2.4122807017543861E-6</v>
      </c>
    </row>
    <row r="5" spans="1:5" x14ac:dyDescent="0.25">
      <c r="A5">
        <v>5000</v>
      </c>
      <c r="B5">
        <v>204</v>
      </c>
      <c r="C5">
        <v>268235.28999999998</v>
      </c>
      <c r="D5" s="2">
        <f t="shared" si="0"/>
        <v>3.7280702326677452E-6</v>
      </c>
      <c r="E5" s="3">
        <f>SUM(D$2:D5)</f>
        <v>6.1403509344221314E-6</v>
      </c>
    </row>
    <row r="6" spans="1:5" x14ac:dyDescent="0.25">
      <c r="A6">
        <v>1000</v>
      </c>
      <c r="B6">
        <v>3.6480000000000001</v>
      </c>
      <c r="C6">
        <v>15000</v>
      </c>
      <c r="D6" s="2">
        <f t="shared" si="0"/>
        <v>6.666666666666667E-5</v>
      </c>
      <c r="E6" s="3">
        <f>SUM(D$2:D6)</f>
        <v>7.2807017601088795E-5</v>
      </c>
    </row>
    <row r="7" spans="1:5" x14ac:dyDescent="0.25">
      <c r="A7">
        <v>500</v>
      </c>
      <c r="B7">
        <v>3.1920000000000002</v>
      </c>
      <c r="C7">
        <v>17142.86</v>
      </c>
      <c r="D7" s="2">
        <f t="shared" si="0"/>
        <v>5.8333323611112732E-5</v>
      </c>
      <c r="E7" s="3">
        <f>SUM(D$2:D7)</f>
        <v>1.3114034121220153E-4</v>
      </c>
    </row>
    <row r="8" spans="1:5" x14ac:dyDescent="0.25">
      <c r="A8">
        <v>200</v>
      </c>
      <c r="B8">
        <v>58.14</v>
      </c>
      <c r="C8">
        <v>941.18</v>
      </c>
      <c r="D8" s="2">
        <f t="shared" si="0"/>
        <v>1.0624960156399414E-3</v>
      </c>
      <c r="E8" s="3">
        <f>SUM(D$2:D8)</f>
        <v>1.193636356852143E-3</v>
      </c>
    </row>
    <row r="9" spans="1:5" x14ac:dyDescent="0.25">
      <c r="A9">
        <v>100</v>
      </c>
      <c r="B9">
        <v>129.96</v>
      </c>
      <c r="C9">
        <v>421.05</v>
      </c>
      <c r="D9" s="2">
        <f t="shared" si="0"/>
        <v>2.3750148438427738E-3</v>
      </c>
      <c r="E9" s="3">
        <f>SUM(D$2:D9)</f>
        <v>3.5686512006949168E-3</v>
      </c>
    </row>
    <row r="10" spans="1:5" x14ac:dyDescent="0.25">
      <c r="A10">
        <v>50</v>
      </c>
      <c r="B10">
        <v>394.44</v>
      </c>
      <c r="C10">
        <v>138.72999999999999</v>
      </c>
      <c r="D10" s="2">
        <f t="shared" si="0"/>
        <v>7.2082462336913438E-3</v>
      </c>
      <c r="E10" s="3">
        <f>SUM(D$2:D10)</f>
        <v>1.077689743438626E-2</v>
      </c>
    </row>
    <row r="11" spans="1:5" x14ac:dyDescent="0.25">
      <c r="A11">
        <v>20</v>
      </c>
      <c r="B11">
        <v>912</v>
      </c>
      <c r="C11">
        <v>60</v>
      </c>
      <c r="D11" s="2">
        <f t="shared" si="0"/>
        <v>1.6666666666666666E-2</v>
      </c>
      <c r="E11" s="3">
        <f>SUM(D$2:D11)</f>
        <v>2.7443564101052927E-2</v>
      </c>
    </row>
    <row r="12" spans="1:5" x14ac:dyDescent="0.25">
      <c r="A12">
        <v>15</v>
      </c>
      <c r="B12" t="s">
        <v>6</v>
      </c>
      <c r="C12">
        <v>46.15</v>
      </c>
      <c r="D12" s="2">
        <f t="shared" si="0"/>
        <v>2.1668472372697724E-2</v>
      </c>
      <c r="E12" s="3">
        <f>SUM(D$2:D12)</f>
        <v>4.9112036473750648E-2</v>
      </c>
    </row>
    <row r="13" spans="1:5" x14ac:dyDescent="0.25">
      <c r="A13">
        <v>10</v>
      </c>
      <c r="B13" t="s">
        <v>7</v>
      </c>
      <c r="C13">
        <v>10.91</v>
      </c>
      <c r="D13" s="2">
        <f t="shared" si="0"/>
        <v>9.1659028414298807E-2</v>
      </c>
      <c r="E13" s="3">
        <f>SUM(D$2:D13)</f>
        <v>0.14077106488804947</v>
      </c>
    </row>
    <row r="14" spans="1:5" x14ac:dyDescent="0.25">
      <c r="A14">
        <v>0</v>
      </c>
      <c r="D14" s="3">
        <f>100%-SUM(D2:D13)</f>
        <v>0.85922893511195053</v>
      </c>
      <c r="E14" s="3">
        <f>SUM(D$2:D14)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9088-E45B-4A44-AADA-16E2513F3171}">
  <sheetPr>
    <tabColor theme="8" tint="0.39997558519241921"/>
  </sheetPr>
  <dimension ref="A1:A2000"/>
  <sheetViews>
    <sheetView workbookViewId="0">
      <selection activeCell="A2" sqref="A2:D14"/>
    </sheetView>
  </sheetViews>
  <sheetFormatPr defaultRowHeight="15" x14ac:dyDescent="0.25"/>
  <cols>
    <col min="1" max="1" width="9.140625" style="9"/>
  </cols>
  <sheetData>
    <row r="1" spans="1:1" x14ac:dyDescent="0.25">
      <c r="A1" s="9">
        <v>-0.52900000000000003</v>
      </c>
    </row>
    <row r="2" spans="1:1" x14ac:dyDescent="0.25">
      <c r="A2" s="9">
        <v>-0.59699999999999998</v>
      </c>
    </row>
    <row r="3" spans="1:1" x14ac:dyDescent="0.25">
      <c r="A3" s="9">
        <v>-0.50900000000000001</v>
      </c>
    </row>
    <row r="4" spans="1:1" x14ac:dyDescent="0.25">
      <c r="A4" s="9">
        <v>-0.55400000000000005</v>
      </c>
    </row>
    <row r="5" spans="1:1" x14ac:dyDescent="0.25">
      <c r="A5" s="9">
        <v>-0.61799999999999999</v>
      </c>
    </row>
    <row r="6" spans="1:1" x14ac:dyDescent="0.25">
      <c r="A6" s="9">
        <v>-0.5</v>
      </c>
    </row>
    <row r="7" spans="1:1" x14ac:dyDescent="0.25">
      <c r="A7" s="9">
        <v>-0.501</v>
      </c>
    </row>
    <row r="8" spans="1:1" x14ac:dyDescent="0.25">
      <c r="A8" s="9">
        <v>-0.49299999999999999</v>
      </c>
    </row>
    <row r="9" spans="1:1" x14ac:dyDescent="0.25">
      <c r="A9" s="9">
        <v>-0.26400000000000001</v>
      </c>
    </row>
    <row r="10" spans="1:1" x14ac:dyDescent="0.25">
      <c r="A10" s="9">
        <v>-0.35799999999999998</v>
      </c>
    </row>
    <row r="11" spans="1:1" x14ac:dyDescent="0.25">
      <c r="A11" s="9">
        <v>-0.57499999999999996</v>
      </c>
    </row>
    <row r="12" spans="1:1" x14ac:dyDescent="0.25">
      <c r="A12" s="9">
        <v>-0.27600000000000002</v>
      </c>
    </row>
    <row r="13" spans="1:1" x14ac:dyDescent="0.25">
      <c r="A13" s="9">
        <v>-0.53</v>
      </c>
    </row>
    <row r="14" spans="1:1" x14ac:dyDescent="0.25">
      <c r="A14" s="9">
        <v>-0.54600000000000004</v>
      </c>
    </row>
    <row r="15" spans="1:1" x14ac:dyDescent="0.25">
      <c r="A15" s="9">
        <v>-0.38700000000000001</v>
      </c>
    </row>
    <row r="16" spans="1:1" x14ac:dyDescent="0.25">
      <c r="A16" s="9">
        <v>-0.48199999999999998</v>
      </c>
    </row>
    <row r="17" spans="1:1" x14ac:dyDescent="0.25">
      <c r="A17" s="9">
        <v>-0.47299999999999998</v>
      </c>
    </row>
    <row r="18" spans="1:1" x14ac:dyDescent="0.25">
      <c r="A18" s="9">
        <v>-0.47499999999999998</v>
      </c>
    </row>
    <row r="19" spans="1:1" x14ac:dyDescent="0.25">
      <c r="A19" s="9">
        <v>-0.61199999999999999</v>
      </c>
    </row>
    <row r="20" spans="1:1" x14ac:dyDescent="0.25">
      <c r="A20" s="9">
        <v>-0.57599999999999996</v>
      </c>
    </row>
    <row r="21" spans="1:1" x14ac:dyDescent="0.25">
      <c r="A21" s="9">
        <v>-0.60799999999999998</v>
      </c>
    </row>
    <row r="22" spans="1:1" x14ac:dyDescent="0.25">
      <c r="A22" s="9">
        <v>-0.53200000000000003</v>
      </c>
    </row>
    <row r="23" spans="1:1" x14ac:dyDescent="0.25">
      <c r="A23" s="9">
        <v>-0.56299999999999994</v>
      </c>
    </row>
    <row r="24" spans="1:1" x14ac:dyDescent="0.25">
      <c r="A24" s="9">
        <v>-0.42899999999999999</v>
      </c>
    </row>
    <row r="25" spans="1:1" x14ac:dyDescent="0.25">
      <c r="A25" s="9">
        <v>-0.189</v>
      </c>
    </row>
    <row r="26" spans="1:1" x14ac:dyDescent="0.25">
      <c r="A26" s="9">
        <v>-0.58099999999999996</v>
      </c>
    </row>
    <row r="27" spans="1:1" x14ac:dyDescent="0.25">
      <c r="A27" s="9">
        <v>-0.46500000000000002</v>
      </c>
    </row>
    <row r="28" spans="1:1" x14ac:dyDescent="0.25">
      <c r="A28" s="9">
        <v>-0.45200000000000001</v>
      </c>
    </row>
    <row r="29" spans="1:1" x14ac:dyDescent="0.25">
      <c r="A29" s="9">
        <v>-0.56200000000000006</v>
      </c>
    </row>
    <row r="30" spans="1:1" x14ac:dyDescent="0.25">
      <c r="A30" s="9">
        <v>-0.60199999999999998</v>
      </c>
    </row>
    <row r="31" spans="1:1" x14ac:dyDescent="0.25">
      <c r="A31" s="9">
        <v>-0.49399999999999999</v>
      </c>
    </row>
    <row r="32" spans="1:1" x14ac:dyDescent="0.25">
      <c r="A32" s="9">
        <v>-0.47699999999999998</v>
      </c>
    </row>
    <row r="33" spans="1:1" x14ac:dyDescent="0.25">
      <c r="A33" s="9">
        <v>-0.55300000000000005</v>
      </c>
    </row>
    <row r="34" spans="1:1" x14ac:dyDescent="0.25">
      <c r="A34" s="9">
        <v>-0.53600000000000003</v>
      </c>
    </row>
    <row r="35" spans="1:1" x14ac:dyDescent="0.25">
      <c r="A35" s="9">
        <v>-0.45</v>
      </c>
    </row>
    <row r="36" spans="1:1" x14ac:dyDescent="0.25">
      <c r="A36" s="9">
        <v>-0.38800000000000001</v>
      </c>
    </row>
    <row r="37" spans="1:1" x14ac:dyDescent="0.25">
      <c r="A37" s="9">
        <v>-0.51100000000000001</v>
      </c>
    </row>
    <row r="38" spans="1:1" x14ac:dyDescent="0.25">
      <c r="A38" s="9">
        <v>-0.54</v>
      </c>
    </row>
    <row r="39" spans="1:1" x14ac:dyDescent="0.25">
      <c r="A39" s="9">
        <v>-0.40300000000000002</v>
      </c>
    </row>
    <row r="40" spans="1:1" x14ac:dyDescent="0.25">
      <c r="A40" s="9">
        <v>-0.502</v>
      </c>
    </row>
    <row r="41" spans="1:1" x14ac:dyDescent="0.25">
      <c r="A41" s="9">
        <v>-0.44800000000000001</v>
      </c>
    </row>
    <row r="42" spans="1:1" x14ac:dyDescent="0.25">
      <c r="A42" s="9">
        <v>-0.52700000000000002</v>
      </c>
    </row>
    <row r="43" spans="1:1" x14ac:dyDescent="0.25">
      <c r="A43" s="9">
        <v>-0.36599999999999999</v>
      </c>
    </row>
    <row r="44" spans="1:1" x14ac:dyDescent="0.25">
      <c r="A44" s="9">
        <v>-0.45200000000000001</v>
      </c>
    </row>
    <row r="45" spans="1:1" x14ac:dyDescent="0.25">
      <c r="A45" s="9">
        <v>-0.63100000000000001</v>
      </c>
    </row>
    <row r="46" spans="1:1" x14ac:dyDescent="0.25">
      <c r="A46" s="9">
        <v>-0.40200000000000002</v>
      </c>
    </row>
    <row r="47" spans="1:1" x14ac:dyDescent="0.25">
      <c r="A47" s="9">
        <v>-0.57899999999999996</v>
      </c>
    </row>
    <row r="48" spans="1:1" x14ac:dyDescent="0.25">
      <c r="A48" s="9">
        <v>-0.53500000000000003</v>
      </c>
    </row>
    <row r="49" spans="1:1" x14ac:dyDescent="0.25">
      <c r="A49" s="9">
        <v>-0.60599999999999998</v>
      </c>
    </row>
    <row r="50" spans="1:1" x14ac:dyDescent="0.25">
      <c r="A50" s="9">
        <v>-0.39100000000000001</v>
      </c>
    </row>
    <row r="51" spans="1:1" x14ac:dyDescent="0.25">
      <c r="A51" s="9">
        <v>-0.56699999999999995</v>
      </c>
    </row>
    <row r="52" spans="1:1" x14ac:dyDescent="0.25">
      <c r="A52" s="9">
        <v>-0.53</v>
      </c>
    </row>
    <row r="53" spans="1:1" x14ac:dyDescent="0.25">
      <c r="A53" s="9">
        <v>-0.47799999999999998</v>
      </c>
    </row>
    <row r="54" spans="1:1" x14ac:dyDescent="0.25">
      <c r="A54" s="9">
        <v>-0.52</v>
      </c>
    </row>
    <row r="55" spans="1:1" x14ac:dyDescent="0.25">
      <c r="A55" s="9">
        <v>-0.54700000000000004</v>
      </c>
    </row>
    <row r="56" spans="1:1" x14ac:dyDescent="0.25">
      <c r="A56" s="9">
        <v>-0.47699999999999998</v>
      </c>
    </row>
    <row r="57" spans="1:1" x14ac:dyDescent="0.25">
      <c r="A57" s="9">
        <v>-0.34200000000000003</v>
      </c>
    </row>
    <row r="58" spans="1:1" x14ac:dyDescent="0.25">
      <c r="A58" s="9">
        <v>-0.60399999999999998</v>
      </c>
    </row>
    <row r="59" spans="1:1" x14ac:dyDescent="0.25">
      <c r="A59" s="9">
        <v>-0.42499999999999999</v>
      </c>
    </row>
    <row r="60" spans="1:1" x14ac:dyDescent="0.25">
      <c r="A60" s="9">
        <v>-0.55700000000000005</v>
      </c>
    </row>
    <row r="61" spans="1:1" x14ac:dyDescent="0.25">
      <c r="A61" s="9">
        <v>-0.58599999999999997</v>
      </c>
    </row>
    <row r="62" spans="1:1" x14ac:dyDescent="0.25">
      <c r="A62" s="9">
        <v>-0.504</v>
      </c>
    </row>
    <row r="63" spans="1:1" x14ac:dyDescent="0.25">
      <c r="A63" s="9">
        <v>-0.42399999999999999</v>
      </c>
    </row>
    <row r="64" spans="1:1" x14ac:dyDescent="0.25">
      <c r="A64" s="9">
        <v>-0.622</v>
      </c>
    </row>
    <row r="65" spans="1:1" x14ac:dyDescent="0.25">
      <c r="A65" s="9">
        <v>-0.59399999999999997</v>
      </c>
    </row>
    <row r="66" spans="1:1" x14ac:dyDescent="0.25">
      <c r="A66" s="9">
        <v>-0.501</v>
      </c>
    </row>
    <row r="67" spans="1:1" x14ac:dyDescent="0.25">
      <c r="A67" s="9">
        <v>-0.624</v>
      </c>
    </row>
    <row r="68" spans="1:1" x14ac:dyDescent="0.25">
      <c r="A68" s="9">
        <v>-0.46</v>
      </c>
    </row>
    <row r="69" spans="1:1" x14ac:dyDescent="0.25">
      <c r="A69" s="9">
        <v>-0.378</v>
      </c>
    </row>
    <row r="70" spans="1:1" x14ac:dyDescent="0.25">
      <c r="A70" s="9">
        <v>-0.55000000000000004</v>
      </c>
    </row>
    <row r="71" spans="1:1" x14ac:dyDescent="0.25">
      <c r="A71" s="9">
        <v>-0.56899999999999995</v>
      </c>
    </row>
    <row r="72" spans="1:1" x14ac:dyDescent="0.25">
      <c r="A72" s="9">
        <v>-0.50900000000000001</v>
      </c>
    </row>
    <row r="73" spans="1:1" x14ac:dyDescent="0.25">
      <c r="A73" s="9">
        <v>-0.53900000000000003</v>
      </c>
    </row>
    <row r="74" spans="1:1" x14ac:dyDescent="0.25">
      <c r="A74" s="9">
        <v>-0.55000000000000004</v>
      </c>
    </row>
    <row r="75" spans="1:1" x14ac:dyDescent="0.25">
      <c r="A75" s="9">
        <v>-0.437</v>
      </c>
    </row>
    <row r="76" spans="1:1" x14ac:dyDescent="0.25">
      <c r="A76" s="9">
        <v>-0.42499999999999999</v>
      </c>
    </row>
    <row r="77" spans="1:1" x14ac:dyDescent="0.25">
      <c r="A77" s="9">
        <v>-0.46200000000000002</v>
      </c>
    </row>
    <row r="78" spans="1:1" x14ac:dyDescent="0.25">
      <c r="A78" s="9">
        <v>-0.42699999999999999</v>
      </c>
    </row>
    <row r="79" spans="1:1" x14ac:dyDescent="0.25">
      <c r="A79" s="9">
        <v>-0.54800000000000004</v>
      </c>
    </row>
    <row r="80" spans="1:1" x14ac:dyDescent="0.25">
      <c r="A80" s="9">
        <v>-0.35799999999999998</v>
      </c>
    </row>
    <row r="81" spans="1:1" x14ac:dyDescent="0.25">
      <c r="A81" s="9">
        <v>-0.46700000000000003</v>
      </c>
    </row>
    <row r="82" spans="1:1" x14ac:dyDescent="0.25">
      <c r="A82" s="9">
        <v>-0.54300000000000004</v>
      </c>
    </row>
    <row r="83" spans="1:1" x14ac:dyDescent="0.25">
      <c r="A83" s="9">
        <v>-0.54200000000000004</v>
      </c>
    </row>
    <row r="84" spans="1:1" x14ac:dyDescent="0.25">
      <c r="A84" s="9">
        <v>-0.34100000000000003</v>
      </c>
    </row>
    <row r="85" spans="1:1" x14ac:dyDescent="0.25">
      <c r="A85" s="9">
        <v>-0.45200000000000001</v>
      </c>
    </row>
    <row r="86" spans="1:1" x14ac:dyDescent="0.25">
      <c r="A86" s="9">
        <v>-0.48</v>
      </c>
    </row>
    <row r="87" spans="1:1" x14ac:dyDescent="0.25">
      <c r="A87" s="9">
        <v>-0.59699999999999998</v>
      </c>
    </row>
    <row r="88" spans="1:1" x14ac:dyDescent="0.25">
      <c r="A88" s="9">
        <v>-0.49</v>
      </c>
    </row>
    <row r="89" spans="1:1" x14ac:dyDescent="0.25">
      <c r="A89" s="9">
        <v>-0.54200000000000004</v>
      </c>
    </row>
    <row r="90" spans="1:1" x14ac:dyDescent="0.25">
      <c r="A90" s="9">
        <v>-0.57499999999999996</v>
      </c>
    </row>
    <row r="91" spans="1:1" x14ac:dyDescent="0.25">
      <c r="A91" s="9">
        <v>-0.52300000000000002</v>
      </c>
    </row>
    <row r="92" spans="1:1" x14ac:dyDescent="0.25">
      <c r="A92" s="9">
        <v>-0.50700000000000001</v>
      </c>
    </row>
    <row r="93" spans="1:1" x14ac:dyDescent="0.25">
      <c r="A93" s="9">
        <v>-0.31</v>
      </c>
    </row>
    <row r="94" spans="1:1" x14ac:dyDescent="0.25">
      <c r="A94" s="9">
        <v>-0.51100000000000001</v>
      </c>
    </row>
    <row r="95" spans="1:1" x14ac:dyDescent="0.25">
      <c r="A95" s="9">
        <v>-0.53300000000000003</v>
      </c>
    </row>
    <row r="96" spans="1:1" x14ac:dyDescent="0.25">
      <c r="A96" s="9">
        <v>-0.45</v>
      </c>
    </row>
    <row r="97" spans="1:1" x14ac:dyDescent="0.25">
      <c r="A97" s="9">
        <v>-0.59599999999999997</v>
      </c>
    </row>
    <row r="98" spans="1:1" x14ac:dyDescent="0.25">
      <c r="A98" s="9">
        <v>-0.42199999999999999</v>
      </c>
    </row>
    <row r="99" spans="1:1" x14ac:dyDescent="0.25">
      <c r="A99" s="9">
        <v>-0.30399999999999999</v>
      </c>
    </row>
    <row r="100" spans="1:1" x14ac:dyDescent="0.25">
      <c r="A100" s="9">
        <v>-0.45300000000000001</v>
      </c>
    </row>
    <row r="101" spans="1:1" x14ac:dyDescent="0.25">
      <c r="A101" s="9">
        <v>-0.58699999999999997</v>
      </c>
    </row>
    <row r="102" spans="1:1" x14ac:dyDescent="0.25">
      <c r="A102" s="9">
        <v>-0.501</v>
      </c>
    </row>
    <row r="103" spans="1:1" x14ac:dyDescent="0.25">
      <c r="A103" s="9">
        <v>-0.48899999999999999</v>
      </c>
    </row>
    <row r="104" spans="1:1" x14ac:dyDescent="0.25">
      <c r="A104" s="9">
        <v>-0.46</v>
      </c>
    </row>
    <row r="105" spans="1:1" x14ac:dyDescent="0.25">
      <c r="A105" s="9">
        <v>-0.57299999999999995</v>
      </c>
    </row>
    <row r="106" spans="1:1" x14ac:dyDescent="0.25">
      <c r="A106" s="9">
        <v>-0.56799999999999995</v>
      </c>
    </row>
    <row r="107" spans="1:1" x14ac:dyDescent="0.25">
      <c r="A107" s="9">
        <v>-0.46400000000000002</v>
      </c>
    </row>
    <row r="108" spans="1:1" x14ac:dyDescent="0.25">
      <c r="A108" s="9">
        <v>-0.53400000000000003</v>
      </c>
    </row>
    <row r="109" spans="1:1" x14ac:dyDescent="0.25">
      <c r="A109" s="9">
        <v>-0.48799999999999999</v>
      </c>
    </row>
    <row r="110" spans="1:1" x14ac:dyDescent="0.25">
      <c r="A110" s="9">
        <v>-0.505</v>
      </c>
    </row>
    <row r="111" spans="1:1" x14ac:dyDescent="0.25">
      <c r="A111" s="9">
        <v>-0.56699999999999995</v>
      </c>
    </row>
    <row r="112" spans="1:1" x14ac:dyDescent="0.25">
      <c r="A112" s="9">
        <v>-0.47099999999999997</v>
      </c>
    </row>
    <row r="113" spans="1:1" x14ac:dyDescent="0.25">
      <c r="A113" s="9">
        <v>-0.57899999999999996</v>
      </c>
    </row>
    <row r="114" spans="1:1" x14ac:dyDescent="0.25">
      <c r="A114" s="9">
        <v>-0.56599999999999995</v>
      </c>
    </row>
    <row r="115" spans="1:1" x14ac:dyDescent="0.25">
      <c r="A115" s="9">
        <v>-0.61599999999999999</v>
      </c>
    </row>
    <row r="116" spans="1:1" x14ac:dyDescent="0.25">
      <c r="A116" s="9">
        <v>-0.439</v>
      </c>
    </row>
    <row r="117" spans="1:1" x14ac:dyDescent="0.25">
      <c r="A117" s="9">
        <v>-0.55600000000000005</v>
      </c>
    </row>
    <row r="118" spans="1:1" x14ac:dyDescent="0.25">
      <c r="A118" s="9">
        <v>-0.55600000000000005</v>
      </c>
    </row>
    <row r="119" spans="1:1" x14ac:dyDescent="0.25">
      <c r="A119" s="9">
        <v>-0.51100000000000001</v>
      </c>
    </row>
    <row r="120" spans="1:1" x14ac:dyDescent="0.25">
      <c r="A120" s="9">
        <v>-0.53700000000000003</v>
      </c>
    </row>
    <row r="121" spans="1:1" x14ac:dyDescent="0.25">
      <c r="A121" s="9">
        <v>-0.496</v>
      </c>
    </row>
    <row r="122" spans="1:1" x14ac:dyDescent="0.25">
      <c r="A122" s="9">
        <v>-0.53400000000000003</v>
      </c>
    </row>
    <row r="123" spans="1:1" x14ac:dyDescent="0.25">
      <c r="A123" s="9">
        <v>-0.59899999999999998</v>
      </c>
    </row>
    <row r="124" spans="1:1" x14ac:dyDescent="0.25">
      <c r="A124" s="9">
        <v>-0.53700000000000003</v>
      </c>
    </row>
    <row r="125" spans="1:1" x14ac:dyDescent="0.25">
      <c r="A125" s="9">
        <v>-0.52200000000000002</v>
      </c>
    </row>
    <row r="126" spans="1:1" x14ac:dyDescent="0.25">
      <c r="A126" s="9">
        <v>-0.56699999999999995</v>
      </c>
    </row>
    <row r="127" spans="1:1" x14ac:dyDescent="0.25">
      <c r="A127" s="9">
        <v>-0.38400000000000001</v>
      </c>
    </row>
    <row r="128" spans="1:1" x14ac:dyDescent="0.25">
      <c r="A128" s="9">
        <v>-0.42599999999999999</v>
      </c>
    </row>
    <row r="129" spans="1:1" x14ac:dyDescent="0.25">
      <c r="A129" s="9">
        <v>-0.53500000000000003</v>
      </c>
    </row>
    <row r="130" spans="1:1" x14ac:dyDescent="0.25">
      <c r="A130" s="9">
        <v>-0.48</v>
      </c>
    </row>
    <row r="131" spans="1:1" x14ac:dyDescent="0.25">
      <c r="A131" s="9">
        <v>-0.57999999999999996</v>
      </c>
    </row>
    <row r="132" spans="1:1" x14ac:dyDescent="0.25">
      <c r="A132" s="9">
        <v>-0.53100000000000003</v>
      </c>
    </row>
    <row r="133" spans="1:1" x14ac:dyDescent="0.25">
      <c r="A133" s="9">
        <v>-0.497</v>
      </c>
    </row>
    <row r="134" spans="1:1" x14ac:dyDescent="0.25">
      <c r="A134" s="9">
        <v>-0.5</v>
      </c>
    </row>
    <row r="135" spans="1:1" x14ac:dyDescent="0.25">
      <c r="A135" s="9">
        <v>-0.47599999999999998</v>
      </c>
    </row>
    <row r="136" spans="1:1" x14ac:dyDescent="0.25">
      <c r="A136" s="9">
        <v>-0.54</v>
      </c>
    </row>
    <row r="137" spans="1:1" x14ac:dyDescent="0.25">
      <c r="A137" s="9">
        <v>-0.252</v>
      </c>
    </row>
    <row r="138" spans="1:1" x14ac:dyDescent="0.25">
      <c r="A138" s="9">
        <v>-0.54100000000000004</v>
      </c>
    </row>
    <row r="139" spans="1:1" x14ac:dyDescent="0.25">
      <c r="A139" s="9">
        <v>-0.498</v>
      </c>
    </row>
    <row r="140" spans="1:1" x14ac:dyDescent="0.25">
      <c r="A140" s="9">
        <v>-0.59499999999999997</v>
      </c>
    </row>
    <row r="141" spans="1:1" x14ac:dyDescent="0.25">
      <c r="A141" s="9">
        <v>-0.499</v>
      </c>
    </row>
    <row r="142" spans="1:1" x14ac:dyDescent="0.25">
      <c r="A142" s="9">
        <v>-0.35899999999999999</v>
      </c>
    </row>
    <row r="143" spans="1:1" x14ac:dyDescent="0.25">
      <c r="A143" s="9">
        <v>-0.61899999999999999</v>
      </c>
    </row>
    <row r="144" spans="1:1" x14ac:dyDescent="0.25">
      <c r="A144" s="9">
        <v>-0.45100000000000001</v>
      </c>
    </row>
    <row r="145" spans="1:1" x14ac:dyDescent="0.25">
      <c r="A145" s="9">
        <v>-0.51700000000000002</v>
      </c>
    </row>
    <row r="146" spans="1:1" x14ac:dyDescent="0.25">
      <c r="A146" s="9">
        <v>-0.29599999999999999</v>
      </c>
    </row>
    <row r="147" spans="1:1" x14ac:dyDescent="0.25">
      <c r="A147" s="9">
        <v>-0.48899999999999999</v>
      </c>
    </row>
    <row r="148" spans="1:1" x14ac:dyDescent="0.25">
      <c r="A148" s="9">
        <v>-0.51400000000000001</v>
      </c>
    </row>
    <row r="149" spans="1:1" x14ac:dyDescent="0.25">
      <c r="A149" s="9">
        <v>-0.52900000000000003</v>
      </c>
    </row>
    <row r="150" spans="1:1" x14ac:dyDescent="0.25">
      <c r="A150" s="9">
        <v>-0.57899999999999996</v>
      </c>
    </row>
    <row r="151" spans="1:1" x14ac:dyDescent="0.25">
      <c r="A151" s="9">
        <v>-0.52</v>
      </c>
    </row>
    <row r="152" spans="1:1" x14ac:dyDescent="0.25">
      <c r="A152" s="9">
        <v>-0.441</v>
      </c>
    </row>
    <row r="153" spans="1:1" x14ac:dyDescent="0.25">
      <c r="A153" s="9">
        <v>-0.53500000000000003</v>
      </c>
    </row>
    <row r="154" spans="1:1" x14ac:dyDescent="0.25">
      <c r="A154" s="9">
        <v>-0.57599999999999996</v>
      </c>
    </row>
    <row r="155" spans="1:1" x14ac:dyDescent="0.25">
      <c r="A155" s="9">
        <v>-0.123</v>
      </c>
    </row>
    <row r="156" spans="1:1" x14ac:dyDescent="0.25">
      <c r="A156" s="9">
        <v>-0.54300000000000004</v>
      </c>
    </row>
    <row r="157" spans="1:1" x14ac:dyDescent="0.25">
      <c r="A157" s="9">
        <v>-0.61199999999999999</v>
      </c>
    </row>
    <row r="158" spans="1:1" x14ac:dyDescent="0.25">
      <c r="A158" s="9">
        <v>-0.443</v>
      </c>
    </row>
    <row r="159" spans="1:1" x14ac:dyDescent="0.25">
      <c r="A159" s="9">
        <v>-0.55800000000000005</v>
      </c>
    </row>
    <row r="160" spans="1:1" x14ac:dyDescent="0.25">
      <c r="A160" s="9">
        <v>-0.29799999999999999</v>
      </c>
    </row>
    <row r="161" spans="1:1" x14ac:dyDescent="0.25">
      <c r="A161" s="9">
        <v>-0.53300000000000003</v>
      </c>
    </row>
    <row r="162" spans="1:1" x14ac:dyDescent="0.25">
      <c r="A162" s="9">
        <v>-0.621</v>
      </c>
    </row>
    <row r="163" spans="1:1" x14ac:dyDescent="0.25">
      <c r="A163" s="9">
        <v>-0.58699999999999997</v>
      </c>
    </row>
    <row r="164" spans="1:1" x14ac:dyDescent="0.25">
      <c r="A164" s="9">
        <v>-0.58499999999999996</v>
      </c>
    </row>
    <row r="165" spans="1:1" x14ac:dyDescent="0.25">
      <c r="A165" s="9">
        <v>-0.51500000000000001</v>
      </c>
    </row>
    <row r="166" spans="1:1" x14ac:dyDescent="0.25">
      <c r="A166" s="9">
        <v>-0.53800000000000003</v>
      </c>
    </row>
    <row r="167" spans="1:1" x14ac:dyDescent="0.25">
      <c r="A167" s="9">
        <v>-0.40699999999999997</v>
      </c>
    </row>
    <row r="168" spans="1:1" x14ac:dyDescent="0.25">
      <c r="A168" s="9">
        <v>-0.53600000000000003</v>
      </c>
    </row>
    <row r="169" spans="1:1" x14ac:dyDescent="0.25">
      <c r="A169" s="9">
        <v>-0.59599999999999997</v>
      </c>
    </row>
    <row r="170" spans="1:1" x14ac:dyDescent="0.25">
      <c r="A170" s="9">
        <v>-0.35499999999999998</v>
      </c>
    </row>
    <row r="171" spans="1:1" x14ac:dyDescent="0.25">
      <c r="A171" s="9">
        <v>-0.58499999999999996</v>
      </c>
    </row>
    <row r="172" spans="1:1" x14ac:dyDescent="0.25">
      <c r="A172" s="9">
        <v>-0.57599999999999996</v>
      </c>
    </row>
    <row r="173" spans="1:1" x14ac:dyDescent="0.25">
      <c r="A173" s="9">
        <v>-0.59299999999999997</v>
      </c>
    </row>
    <row r="174" spans="1:1" x14ac:dyDescent="0.25">
      <c r="A174" s="9">
        <v>-0.50700000000000001</v>
      </c>
    </row>
    <row r="175" spans="1:1" x14ac:dyDescent="0.25">
      <c r="A175" s="9">
        <v>-0.35299999999999998</v>
      </c>
    </row>
    <row r="176" spans="1:1" x14ac:dyDescent="0.25">
      <c r="A176" s="9">
        <v>-0.64400000000000002</v>
      </c>
    </row>
    <row r="177" spans="1:1" x14ac:dyDescent="0.25">
      <c r="A177" s="9">
        <v>-0.49399999999999999</v>
      </c>
    </row>
    <row r="178" spans="1:1" x14ac:dyDescent="0.25">
      <c r="A178" s="9">
        <v>-0.51200000000000001</v>
      </c>
    </row>
    <row r="179" spans="1:1" x14ac:dyDescent="0.25">
      <c r="A179" s="9">
        <v>-0.48</v>
      </c>
    </row>
    <row r="180" spans="1:1" x14ac:dyDescent="0.25">
      <c r="A180" s="9">
        <v>-0.48</v>
      </c>
    </row>
    <row r="181" spans="1:1" x14ac:dyDescent="0.25">
      <c r="A181" s="9">
        <v>-0.55200000000000005</v>
      </c>
    </row>
    <row r="182" spans="1:1" x14ac:dyDescent="0.25">
      <c r="A182" s="9">
        <v>-0.33800000000000002</v>
      </c>
    </row>
    <row r="183" spans="1:1" x14ac:dyDescent="0.25">
      <c r="A183" s="9">
        <v>-0.39800000000000002</v>
      </c>
    </row>
    <row r="184" spans="1:1" x14ac:dyDescent="0.25">
      <c r="A184" s="9">
        <v>-0.60199999999999998</v>
      </c>
    </row>
    <row r="185" spans="1:1" x14ac:dyDescent="0.25">
      <c r="A185" s="9">
        <v>-0.54</v>
      </c>
    </row>
    <row r="186" spans="1:1" x14ac:dyDescent="0.25">
      <c r="A186" s="9">
        <v>-0.63700000000000001</v>
      </c>
    </row>
    <row r="187" spans="1:1" x14ac:dyDescent="0.25">
      <c r="A187" s="9">
        <v>-0.63500000000000001</v>
      </c>
    </row>
    <row r="188" spans="1:1" x14ac:dyDescent="0.25">
      <c r="A188" s="9">
        <v>-0.57599999999999996</v>
      </c>
    </row>
    <row r="189" spans="1:1" x14ac:dyDescent="0.25">
      <c r="A189" s="9">
        <v>-0.51400000000000001</v>
      </c>
    </row>
    <row r="190" spans="1:1" x14ac:dyDescent="0.25">
      <c r="A190" s="9">
        <v>-0.61299999999999999</v>
      </c>
    </row>
    <row r="191" spans="1:1" x14ac:dyDescent="0.25">
      <c r="A191" s="9">
        <v>-0.47899999999999998</v>
      </c>
    </row>
    <row r="192" spans="1:1" x14ac:dyDescent="0.25">
      <c r="A192" s="9">
        <v>-0.45800000000000002</v>
      </c>
    </row>
    <row r="193" spans="1:1" x14ac:dyDescent="0.25">
      <c r="A193" s="9">
        <v>-0.437</v>
      </c>
    </row>
    <row r="194" spans="1:1" x14ac:dyDescent="0.25">
      <c r="A194" s="9">
        <v>-0.45400000000000001</v>
      </c>
    </row>
    <row r="195" spans="1:1" x14ac:dyDescent="0.25">
      <c r="A195" s="9">
        <v>-0.52100000000000002</v>
      </c>
    </row>
    <row r="196" spans="1:1" x14ac:dyDescent="0.25">
      <c r="A196" s="9">
        <v>-0.49299999999999999</v>
      </c>
    </row>
    <row r="197" spans="1:1" x14ac:dyDescent="0.25">
      <c r="A197" s="9">
        <v>-0.46100000000000002</v>
      </c>
    </row>
    <row r="198" spans="1:1" x14ac:dyDescent="0.25">
      <c r="A198" s="9">
        <v>-0.48599999999999999</v>
      </c>
    </row>
    <row r="199" spans="1:1" x14ac:dyDescent="0.25">
      <c r="A199" s="9">
        <v>-0.59299999999999997</v>
      </c>
    </row>
    <row r="200" spans="1:1" x14ac:dyDescent="0.25">
      <c r="A200" s="9">
        <v>-0.52</v>
      </c>
    </row>
    <row r="201" spans="1:1" x14ac:dyDescent="0.25">
      <c r="A201" s="9">
        <v>-0.433</v>
      </c>
    </row>
    <row r="202" spans="1:1" x14ac:dyDescent="0.25">
      <c r="A202" s="9">
        <v>-0.47</v>
      </c>
    </row>
    <row r="203" spans="1:1" x14ac:dyDescent="0.25">
      <c r="A203" s="9">
        <v>-0.50600000000000001</v>
      </c>
    </row>
    <row r="204" spans="1:1" x14ac:dyDescent="0.25">
      <c r="A204" s="9">
        <v>-0.57399999999999995</v>
      </c>
    </row>
    <row r="205" spans="1:1" x14ac:dyDescent="0.25">
      <c r="A205" s="9">
        <v>-0.59699999999999998</v>
      </c>
    </row>
    <row r="206" spans="1:1" x14ac:dyDescent="0.25">
      <c r="A206" s="9">
        <v>-0.439</v>
      </c>
    </row>
    <row r="207" spans="1:1" x14ac:dyDescent="0.25">
      <c r="A207" s="9">
        <v>-0.58199999999999996</v>
      </c>
    </row>
    <row r="208" spans="1:1" x14ac:dyDescent="0.25">
      <c r="A208" s="9">
        <v>-0.56499999999999995</v>
      </c>
    </row>
    <row r="209" spans="1:1" x14ac:dyDescent="0.25">
      <c r="A209" s="9">
        <v>-0.627</v>
      </c>
    </row>
    <row r="210" spans="1:1" x14ac:dyDescent="0.25">
      <c r="A210" s="9">
        <v>-0.51800000000000002</v>
      </c>
    </row>
    <row r="211" spans="1:1" x14ac:dyDescent="0.25">
      <c r="A211" s="9">
        <v>-0.56000000000000005</v>
      </c>
    </row>
    <row r="212" spans="1:1" x14ac:dyDescent="0.25">
      <c r="A212" s="9">
        <v>-0.57799999999999996</v>
      </c>
    </row>
    <row r="213" spans="1:1" x14ac:dyDescent="0.25">
      <c r="A213" s="9">
        <v>-0.63700000000000001</v>
      </c>
    </row>
    <row r="214" spans="1:1" x14ac:dyDescent="0.25">
      <c r="A214" s="9">
        <v>-0.57399999999999995</v>
      </c>
    </row>
    <row r="215" spans="1:1" x14ac:dyDescent="0.25">
      <c r="A215" s="9">
        <v>-0.51400000000000001</v>
      </c>
    </row>
    <row r="216" spans="1:1" x14ac:dyDescent="0.25">
      <c r="A216" s="9">
        <v>-0.625</v>
      </c>
    </row>
    <row r="217" spans="1:1" x14ac:dyDescent="0.25">
      <c r="A217" s="9">
        <v>-0.63800000000000001</v>
      </c>
    </row>
    <row r="218" spans="1:1" x14ac:dyDescent="0.25">
      <c r="A218" s="9">
        <v>-0.53100000000000003</v>
      </c>
    </row>
    <row r="219" spans="1:1" x14ac:dyDescent="0.25">
      <c r="A219" s="9">
        <v>-0.53</v>
      </c>
    </row>
    <row r="220" spans="1:1" x14ac:dyDescent="0.25">
      <c r="A220" s="9">
        <v>-0.46100000000000002</v>
      </c>
    </row>
    <row r="221" spans="1:1" x14ac:dyDescent="0.25">
      <c r="A221" s="9">
        <v>-0.51200000000000001</v>
      </c>
    </row>
    <row r="222" spans="1:1" x14ac:dyDescent="0.25">
      <c r="A222" s="9">
        <v>-0.54600000000000004</v>
      </c>
    </row>
    <row r="223" spans="1:1" x14ac:dyDescent="0.25">
      <c r="A223" s="9">
        <v>-0.60299999999999998</v>
      </c>
    </row>
    <row r="224" spans="1:1" x14ac:dyDescent="0.25">
      <c r="A224" s="9">
        <v>-0.4</v>
      </c>
    </row>
    <row r="225" spans="1:1" x14ac:dyDescent="0.25">
      <c r="A225" s="9">
        <v>-0.53300000000000003</v>
      </c>
    </row>
    <row r="226" spans="1:1" x14ac:dyDescent="0.25">
      <c r="A226" s="9">
        <v>-0.51700000000000002</v>
      </c>
    </row>
    <row r="227" spans="1:1" x14ac:dyDescent="0.25">
      <c r="A227" s="9">
        <v>-0.55700000000000005</v>
      </c>
    </row>
    <row r="228" spans="1:1" x14ac:dyDescent="0.25">
      <c r="A228" s="9">
        <v>-0.503</v>
      </c>
    </row>
    <row r="229" spans="1:1" x14ac:dyDescent="0.25">
      <c r="A229" s="9">
        <v>-0.622</v>
      </c>
    </row>
    <row r="230" spans="1:1" x14ac:dyDescent="0.25">
      <c r="A230" s="9">
        <v>-0.59199999999999997</v>
      </c>
    </row>
    <row r="231" spans="1:1" x14ac:dyDescent="0.25">
      <c r="A231" s="9">
        <v>-0.52100000000000002</v>
      </c>
    </row>
    <row r="232" spans="1:1" x14ac:dyDescent="0.25">
      <c r="A232" s="9">
        <v>-0.47399999999999998</v>
      </c>
    </row>
    <row r="233" spans="1:1" x14ac:dyDescent="0.25">
      <c r="A233" s="9">
        <v>-0.34699999999999998</v>
      </c>
    </row>
    <row r="234" spans="1:1" x14ac:dyDescent="0.25">
      <c r="A234" s="9">
        <v>-0.54200000000000004</v>
      </c>
    </row>
    <row r="235" spans="1:1" x14ac:dyDescent="0.25">
      <c r="A235" s="9">
        <v>-0.45500000000000002</v>
      </c>
    </row>
    <row r="236" spans="1:1" x14ac:dyDescent="0.25">
      <c r="A236" s="9">
        <v>-0.496</v>
      </c>
    </row>
    <row r="237" spans="1:1" x14ac:dyDescent="0.25">
      <c r="A237" s="9">
        <v>-0.46800000000000003</v>
      </c>
    </row>
    <row r="238" spans="1:1" x14ac:dyDescent="0.25">
      <c r="A238" s="9">
        <v>-0.20699999999999999</v>
      </c>
    </row>
    <row r="239" spans="1:1" x14ac:dyDescent="0.25">
      <c r="A239" s="9">
        <v>-0.629</v>
      </c>
    </row>
    <row r="240" spans="1:1" x14ac:dyDescent="0.25">
      <c r="A240" s="9">
        <v>-0.49</v>
      </c>
    </row>
    <row r="241" spans="1:1" x14ac:dyDescent="0.25">
      <c r="A241" s="9">
        <v>-0.54</v>
      </c>
    </row>
    <row r="242" spans="1:1" x14ac:dyDescent="0.25">
      <c r="A242" s="9">
        <v>-0.49099999999999999</v>
      </c>
    </row>
    <row r="243" spans="1:1" x14ac:dyDescent="0.25">
      <c r="A243" s="9">
        <v>-0.46400000000000002</v>
      </c>
    </row>
    <row r="244" spans="1:1" x14ac:dyDescent="0.25">
      <c r="A244" s="9">
        <v>-0.433</v>
      </c>
    </row>
    <row r="245" spans="1:1" x14ac:dyDescent="0.25">
      <c r="A245" s="9">
        <v>-0.55900000000000005</v>
      </c>
    </row>
    <row r="246" spans="1:1" x14ac:dyDescent="0.25">
      <c r="A246" s="9">
        <v>-0.56599999999999995</v>
      </c>
    </row>
    <row r="247" spans="1:1" x14ac:dyDescent="0.25">
      <c r="A247" s="9">
        <v>-0.46</v>
      </c>
    </row>
    <row r="248" spans="1:1" x14ac:dyDescent="0.25">
      <c r="A248" s="9">
        <v>-0.57499999999999996</v>
      </c>
    </row>
    <row r="249" spans="1:1" x14ac:dyDescent="0.25">
      <c r="A249" s="9">
        <v>-0.53600000000000003</v>
      </c>
    </row>
    <row r="250" spans="1:1" x14ac:dyDescent="0.25">
      <c r="A250" s="9">
        <v>-0.60699999999999998</v>
      </c>
    </row>
    <row r="251" spans="1:1" x14ac:dyDescent="0.25">
      <c r="A251" s="9">
        <v>-0.52900000000000003</v>
      </c>
    </row>
    <row r="252" spans="1:1" x14ac:dyDescent="0.25">
      <c r="A252" s="9">
        <v>-0.64700000000000002</v>
      </c>
    </row>
    <row r="253" spans="1:1" x14ac:dyDescent="0.25">
      <c r="A253" s="9">
        <v>-0.60799999999999998</v>
      </c>
    </row>
    <row r="254" spans="1:1" x14ac:dyDescent="0.25">
      <c r="A254" s="9">
        <v>-0.58799999999999997</v>
      </c>
    </row>
    <row r="255" spans="1:1" x14ac:dyDescent="0.25">
      <c r="A255" s="9">
        <v>-0.42199999999999999</v>
      </c>
    </row>
    <row r="256" spans="1:1" x14ac:dyDescent="0.25">
      <c r="A256" s="9">
        <v>-0.48299999999999998</v>
      </c>
    </row>
    <row r="257" spans="1:1" x14ac:dyDescent="0.25">
      <c r="A257" s="9">
        <v>-0.5</v>
      </c>
    </row>
    <row r="258" spans="1:1" x14ac:dyDescent="0.25">
      <c r="A258" s="9">
        <v>-0.34499999999999997</v>
      </c>
    </row>
    <row r="259" spans="1:1" x14ac:dyDescent="0.25">
      <c r="A259" s="9">
        <v>-0.52800000000000002</v>
      </c>
    </row>
    <row r="260" spans="1:1" x14ac:dyDescent="0.25">
      <c r="A260" s="9">
        <v>-0.44700000000000001</v>
      </c>
    </row>
    <row r="261" spans="1:1" x14ac:dyDescent="0.25">
      <c r="A261" s="9">
        <v>-0.45300000000000001</v>
      </c>
    </row>
    <row r="262" spans="1:1" x14ac:dyDescent="0.25">
      <c r="A262" s="9">
        <v>-0.60699999999999998</v>
      </c>
    </row>
    <row r="263" spans="1:1" x14ac:dyDescent="0.25">
      <c r="A263" s="9">
        <v>-0.72399999999999998</v>
      </c>
    </row>
    <row r="264" spans="1:1" x14ac:dyDescent="0.25">
      <c r="A264" s="9">
        <v>-0.46200000000000002</v>
      </c>
    </row>
    <row r="265" spans="1:1" x14ac:dyDescent="0.25">
      <c r="A265" s="9">
        <v>-0.51800000000000002</v>
      </c>
    </row>
    <row r="266" spans="1:1" x14ac:dyDescent="0.25">
      <c r="A266" s="9">
        <v>-0.52500000000000002</v>
      </c>
    </row>
    <row r="267" spans="1:1" x14ac:dyDescent="0.25">
      <c r="A267" s="9">
        <v>-0.58099999999999996</v>
      </c>
    </row>
    <row r="268" spans="1:1" x14ac:dyDescent="0.25">
      <c r="A268" s="9">
        <v>-0.58499999999999996</v>
      </c>
    </row>
    <row r="269" spans="1:1" x14ac:dyDescent="0.25">
      <c r="A269" s="9">
        <v>-0.57299999999999995</v>
      </c>
    </row>
    <row r="270" spans="1:1" x14ac:dyDescent="0.25">
      <c r="A270" s="9">
        <v>-0.58199999999999996</v>
      </c>
    </row>
    <row r="271" spans="1:1" x14ac:dyDescent="0.25">
      <c r="A271" s="9">
        <v>0.496</v>
      </c>
    </row>
    <row r="272" spans="1:1" x14ac:dyDescent="0.25">
      <c r="A272" s="9">
        <v>-0.34200000000000003</v>
      </c>
    </row>
    <row r="273" spans="1:1" x14ac:dyDescent="0.25">
      <c r="A273" s="9">
        <v>-0.63900000000000001</v>
      </c>
    </row>
    <row r="274" spans="1:1" x14ac:dyDescent="0.25">
      <c r="A274" s="9">
        <v>-0.56200000000000006</v>
      </c>
    </row>
    <row r="275" spans="1:1" x14ac:dyDescent="0.25">
      <c r="A275" s="9">
        <v>-0.501</v>
      </c>
    </row>
    <row r="276" spans="1:1" x14ac:dyDescent="0.25">
      <c r="A276" s="9">
        <v>-0.55400000000000005</v>
      </c>
    </row>
    <row r="277" spans="1:1" x14ac:dyDescent="0.25">
      <c r="A277" s="9">
        <v>-0.57399999999999995</v>
      </c>
    </row>
    <row r="278" spans="1:1" x14ac:dyDescent="0.25">
      <c r="A278" s="9">
        <v>-0.498</v>
      </c>
    </row>
    <row r="279" spans="1:1" x14ac:dyDescent="0.25">
      <c r="A279" s="9">
        <v>-0.58599999999999997</v>
      </c>
    </row>
    <row r="280" spans="1:1" x14ac:dyDescent="0.25">
      <c r="A280" s="9">
        <v>-0.49399999999999999</v>
      </c>
    </row>
    <row r="281" spans="1:1" x14ac:dyDescent="0.25">
      <c r="A281" s="9">
        <v>-0.59</v>
      </c>
    </row>
    <row r="282" spans="1:1" x14ac:dyDescent="0.25">
      <c r="A282" s="9">
        <v>-0.442</v>
      </c>
    </row>
    <row r="283" spans="1:1" x14ac:dyDescent="0.25">
      <c r="A283" s="9">
        <v>-0.42</v>
      </c>
    </row>
    <row r="284" spans="1:1" x14ac:dyDescent="0.25">
      <c r="A284" s="9">
        <v>-0.46300000000000002</v>
      </c>
    </row>
    <row r="285" spans="1:1" x14ac:dyDescent="0.25">
      <c r="A285" s="9">
        <v>-0.47899999999999998</v>
      </c>
    </row>
    <row r="286" spans="1:1" x14ac:dyDescent="0.25">
      <c r="A286" s="9">
        <v>-0.53400000000000003</v>
      </c>
    </row>
    <row r="287" spans="1:1" x14ac:dyDescent="0.25">
      <c r="A287" s="9">
        <v>-0.42</v>
      </c>
    </row>
    <row r="288" spans="1:1" x14ac:dyDescent="0.25">
      <c r="A288" s="9">
        <v>-0.48899999999999999</v>
      </c>
    </row>
    <row r="289" spans="1:1" x14ac:dyDescent="0.25">
      <c r="A289" s="9">
        <v>-0.497</v>
      </c>
    </row>
    <row r="290" spans="1:1" x14ac:dyDescent="0.25">
      <c r="A290" s="9">
        <v>-0.52900000000000003</v>
      </c>
    </row>
    <row r="291" spans="1:1" x14ac:dyDescent="0.25">
      <c r="A291" s="9">
        <v>-0.58899999999999997</v>
      </c>
    </row>
    <row r="292" spans="1:1" x14ac:dyDescent="0.25">
      <c r="A292" s="9">
        <v>-0.60199999999999998</v>
      </c>
    </row>
    <row r="293" spans="1:1" x14ac:dyDescent="0.25">
      <c r="A293" s="9">
        <v>-0.48399999999999999</v>
      </c>
    </row>
    <row r="294" spans="1:1" x14ac:dyDescent="0.25">
      <c r="A294" s="9">
        <v>-0.51200000000000001</v>
      </c>
    </row>
    <row r="295" spans="1:1" x14ac:dyDescent="0.25">
      <c r="A295" s="9">
        <v>-0.64700000000000002</v>
      </c>
    </row>
    <row r="296" spans="1:1" x14ac:dyDescent="0.25">
      <c r="A296" s="9">
        <v>-0.42599999999999999</v>
      </c>
    </row>
    <row r="297" spans="1:1" x14ac:dyDescent="0.25">
      <c r="A297" s="9">
        <v>-0.57499999999999996</v>
      </c>
    </row>
    <row r="298" spans="1:1" x14ac:dyDescent="0.25">
      <c r="A298" s="9">
        <v>-0.65700000000000003</v>
      </c>
    </row>
    <row r="299" spans="1:1" x14ac:dyDescent="0.25">
      <c r="A299" s="9">
        <v>-0.53700000000000003</v>
      </c>
    </row>
    <row r="300" spans="1:1" x14ac:dyDescent="0.25">
      <c r="A300" s="9">
        <v>-0.56999999999999995</v>
      </c>
    </row>
    <row r="301" spans="1:1" x14ac:dyDescent="0.25">
      <c r="A301" s="9">
        <v>-0.48199999999999998</v>
      </c>
    </row>
    <row r="302" spans="1:1" x14ac:dyDescent="0.25">
      <c r="A302" s="9">
        <v>-0.41599999999999998</v>
      </c>
    </row>
    <row r="303" spans="1:1" x14ac:dyDescent="0.25">
      <c r="A303" s="9">
        <v>-0.442</v>
      </c>
    </row>
    <row r="304" spans="1:1" x14ac:dyDescent="0.25">
      <c r="A304" s="9">
        <v>-0.32800000000000001</v>
      </c>
    </row>
    <row r="305" spans="1:1" x14ac:dyDescent="0.25">
      <c r="A305" s="9">
        <v>-0.53300000000000003</v>
      </c>
    </row>
    <row r="306" spans="1:1" x14ac:dyDescent="0.25">
      <c r="A306" s="9">
        <v>-0.59399999999999997</v>
      </c>
    </row>
    <row r="307" spans="1:1" x14ac:dyDescent="0.25">
      <c r="A307" s="9">
        <v>-0.55600000000000005</v>
      </c>
    </row>
    <row r="308" spans="1:1" x14ac:dyDescent="0.25">
      <c r="A308" s="9">
        <v>-0.50600000000000001</v>
      </c>
    </row>
    <row r="309" spans="1:1" x14ac:dyDescent="0.25">
      <c r="A309" s="9">
        <v>-0.54100000000000004</v>
      </c>
    </row>
    <row r="310" spans="1:1" x14ac:dyDescent="0.25">
      <c r="A310" s="9">
        <v>-0.44</v>
      </c>
    </row>
    <row r="311" spans="1:1" x14ac:dyDescent="0.25">
      <c r="A311" s="9">
        <v>-0.54</v>
      </c>
    </row>
    <row r="312" spans="1:1" x14ac:dyDescent="0.25">
      <c r="A312" s="9">
        <v>-0.52500000000000002</v>
      </c>
    </row>
    <row r="313" spans="1:1" x14ac:dyDescent="0.25">
      <c r="A313" s="9">
        <v>-0.63800000000000001</v>
      </c>
    </row>
    <row r="314" spans="1:1" x14ac:dyDescent="0.25">
      <c r="A314" s="9">
        <v>-0.42</v>
      </c>
    </row>
    <row r="315" spans="1:1" x14ac:dyDescent="0.25">
      <c r="A315" s="9">
        <v>-0.57899999999999996</v>
      </c>
    </row>
    <row r="316" spans="1:1" x14ac:dyDescent="0.25">
      <c r="A316" s="9">
        <v>-0.48299999999999998</v>
      </c>
    </row>
    <row r="317" spans="1:1" x14ac:dyDescent="0.25">
      <c r="A317" s="9">
        <v>-0.377</v>
      </c>
    </row>
    <row r="318" spans="1:1" x14ac:dyDescent="0.25">
      <c r="A318" s="9">
        <v>-0.60899999999999999</v>
      </c>
    </row>
    <row r="319" spans="1:1" x14ac:dyDescent="0.25">
      <c r="A319" s="9">
        <v>-0.53200000000000003</v>
      </c>
    </row>
    <row r="320" spans="1:1" x14ac:dyDescent="0.25">
      <c r="A320" s="9">
        <v>-0.503</v>
      </c>
    </row>
    <row r="321" spans="1:1" x14ac:dyDescent="0.25">
      <c r="A321" s="9">
        <v>-0.56399999999999995</v>
      </c>
    </row>
    <row r="322" spans="1:1" x14ac:dyDescent="0.25">
      <c r="A322" s="9">
        <v>-0.54300000000000004</v>
      </c>
    </row>
    <row r="323" spans="1:1" x14ac:dyDescent="0.25">
      <c r="A323" s="9">
        <v>-0.54800000000000004</v>
      </c>
    </row>
    <row r="324" spans="1:1" x14ac:dyDescent="0.25">
      <c r="A324" s="9">
        <v>-0.55500000000000005</v>
      </c>
    </row>
    <row r="325" spans="1:1" x14ac:dyDescent="0.25">
      <c r="A325" s="9">
        <v>-0.115</v>
      </c>
    </row>
    <row r="326" spans="1:1" x14ac:dyDescent="0.25">
      <c r="A326" s="9">
        <v>-0.50900000000000001</v>
      </c>
    </row>
    <row r="327" spans="1:1" x14ac:dyDescent="0.25">
      <c r="A327" s="9">
        <v>-0.30299999999999999</v>
      </c>
    </row>
    <row r="328" spans="1:1" x14ac:dyDescent="0.25">
      <c r="A328" s="9">
        <v>-0.54200000000000004</v>
      </c>
    </row>
    <row r="329" spans="1:1" x14ac:dyDescent="0.25">
      <c r="A329" s="9">
        <v>-0.60899999999999999</v>
      </c>
    </row>
    <row r="330" spans="1:1" x14ac:dyDescent="0.25">
      <c r="A330" s="9">
        <v>-0.53200000000000003</v>
      </c>
    </row>
    <row r="331" spans="1:1" x14ac:dyDescent="0.25">
      <c r="A331" s="9">
        <v>-0.59299999999999997</v>
      </c>
    </row>
    <row r="332" spans="1:1" x14ac:dyDescent="0.25">
      <c r="A332" s="9">
        <v>-0.42499999999999999</v>
      </c>
    </row>
    <row r="333" spans="1:1" x14ac:dyDescent="0.25">
      <c r="A333" s="9">
        <v>-0.36199999999999999</v>
      </c>
    </row>
    <row r="334" spans="1:1" x14ac:dyDescent="0.25">
      <c r="A334" s="9">
        <v>-0.59099999999999997</v>
      </c>
    </row>
    <row r="335" spans="1:1" x14ac:dyDescent="0.25">
      <c r="A335" s="9">
        <v>-0.24</v>
      </c>
    </row>
    <row r="336" spans="1:1" x14ac:dyDescent="0.25">
      <c r="A336" s="9">
        <v>-0.59199999999999997</v>
      </c>
    </row>
    <row r="337" spans="1:1" x14ac:dyDescent="0.25">
      <c r="A337" s="9">
        <v>-0.54600000000000004</v>
      </c>
    </row>
    <row r="338" spans="1:1" x14ac:dyDescent="0.25">
      <c r="A338" s="9">
        <v>-0.48299999999999998</v>
      </c>
    </row>
    <row r="339" spans="1:1" x14ac:dyDescent="0.25">
      <c r="A339" s="9">
        <v>-0.56999999999999995</v>
      </c>
    </row>
    <row r="340" spans="1:1" x14ac:dyDescent="0.25">
      <c r="A340" s="9">
        <v>-0.56999999999999995</v>
      </c>
    </row>
    <row r="341" spans="1:1" x14ac:dyDescent="0.25">
      <c r="A341" s="9">
        <v>-0.41399999999999998</v>
      </c>
    </row>
    <row r="342" spans="1:1" x14ac:dyDescent="0.25">
      <c r="A342" s="9">
        <v>-0.52200000000000002</v>
      </c>
    </row>
    <row r="343" spans="1:1" x14ac:dyDescent="0.25">
      <c r="A343" s="9">
        <v>-0.56899999999999995</v>
      </c>
    </row>
    <row r="344" spans="1:1" x14ac:dyDescent="0.25">
      <c r="A344" s="9">
        <v>-0.495</v>
      </c>
    </row>
    <row r="345" spans="1:1" x14ac:dyDescent="0.25">
      <c r="A345" s="9">
        <v>-0.39700000000000002</v>
      </c>
    </row>
    <row r="346" spans="1:1" x14ac:dyDescent="0.25">
      <c r="A346" s="9">
        <v>-0.56699999999999995</v>
      </c>
    </row>
    <row r="347" spans="1:1" x14ac:dyDescent="0.25">
      <c r="A347" s="9">
        <v>-0.49399999999999999</v>
      </c>
    </row>
    <row r="348" spans="1:1" x14ac:dyDescent="0.25">
      <c r="A348" s="9">
        <v>-0.56699999999999995</v>
      </c>
    </row>
    <row r="349" spans="1:1" x14ac:dyDescent="0.25">
      <c r="A349" s="9">
        <v>-0.61599999999999999</v>
      </c>
    </row>
    <row r="350" spans="1:1" x14ac:dyDescent="0.25">
      <c r="A350" s="9">
        <v>-0.59899999999999998</v>
      </c>
    </row>
    <row r="351" spans="1:1" x14ac:dyDescent="0.25">
      <c r="A351" s="9">
        <v>-0.57899999999999996</v>
      </c>
    </row>
    <row r="352" spans="1:1" x14ac:dyDescent="0.25">
      <c r="A352" s="9">
        <v>-0.57199999999999995</v>
      </c>
    </row>
    <row r="353" spans="1:1" x14ac:dyDescent="0.25">
      <c r="A353" s="9">
        <v>-0.4</v>
      </c>
    </row>
    <row r="354" spans="1:1" x14ac:dyDescent="0.25">
      <c r="A354" s="9">
        <v>-0.60799999999999998</v>
      </c>
    </row>
    <row r="355" spans="1:1" x14ac:dyDescent="0.25">
      <c r="A355" s="9">
        <v>-0.60599999999999998</v>
      </c>
    </row>
    <row r="356" spans="1:1" x14ac:dyDescent="0.25">
      <c r="A356" s="9">
        <v>-0.61699999999999999</v>
      </c>
    </row>
    <row r="357" spans="1:1" x14ac:dyDescent="0.25">
      <c r="A357" s="9">
        <v>-0.432</v>
      </c>
    </row>
    <row r="358" spans="1:1" x14ac:dyDescent="0.25">
      <c r="A358" s="9">
        <v>-0.30199999999999999</v>
      </c>
    </row>
    <row r="359" spans="1:1" x14ac:dyDescent="0.25">
      <c r="A359" s="9">
        <v>-0.50600000000000001</v>
      </c>
    </row>
    <row r="360" spans="1:1" x14ac:dyDescent="0.25">
      <c r="A360" s="9">
        <v>-0.495</v>
      </c>
    </row>
    <row r="361" spans="1:1" x14ac:dyDescent="0.25">
      <c r="A361" s="9">
        <v>-0.54800000000000004</v>
      </c>
    </row>
    <row r="362" spans="1:1" x14ac:dyDescent="0.25">
      <c r="A362" s="9">
        <v>-0.57499999999999996</v>
      </c>
    </row>
    <row r="363" spans="1:1" x14ac:dyDescent="0.25">
      <c r="A363" s="9">
        <v>-0.34599999999999997</v>
      </c>
    </row>
    <row r="364" spans="1:1" x14ac:dyDescent="0.25">
      <c r="A364" s="9">
        <v>-0.32100000000000001</v>
      </c>
    </row>
    <row r="365" spans="1:1" x14ac:dyDescent="0.25">
      <c r="A365" s="9">
        <v>-0.58599999999999997</v>
      </c>
    </row>
    <row r="366" spans="1:1" x14ac:dyDescent="0.25">
      <c r="A366" s="9">
        <v>-0.50700000000000001</v>
      </c>
    </row>
    <row r="367" spans="1:1" x14ac:dyDescent="0.25">
      <c r="A367" s="9">
        <v>-0.64600000000000002</v>
      </c>
    </row>
    <row r="368" spans="1:1" x14ac:dyDescent="0.25">
      <c r="A368" s="9">
        <v>-0.53200000000000003</v>
      </c>
    </row>
    <row r="369" spans="1:1" x14ac:dyDescent="0.25">
      <c r="A369" s="9">
        <v>-0.46600000000000003</v>
      </c>
    </row>
    <row r="370" spans="1:1" x14ac:dyDescent="0.25">
      <c r="A370" s="9">
        <v>-0.54100000000000004</v>
      </c>
    </row>
    <row r="371" spans="1:1" x14ac:dyDescent="0.25">
      <c r="A371" s="9">
        <v>-0.55200000000000005</v>
      </c>
    </row>
    <row r="372" spans="1:1" x14ac:dyDescent="0.25">
      <c r="A372" s="9">
        <v>-0.47699999999999998</v>
      </c>
    </row>
    <row r="373" spans="1:1" x14ac:dyDescent="0.25">
      <c r="A373" s="9">
        <v>-0.53</v>
      </c>
    </row>
    <row r="374" spans="1:1" x14ac:dyDescent="0.25">
      <c r="A374" s="9">
        <v>-0.64900000000000002</v>
      </c>
    </row>
    <row r="375" spans="1:1" x14ac:dyDescent="0.25">
      <c r="A375" s="9">
        <v>-0.41099999999999998</v>
      </c>
    </row>
    <row r="376" spans="1:1" x14ac:dyDescent="0.25">
      <c r="A376" s="9">
        <v>-0.58099999999999996</v>
      </c>
    </row>
    <row r="377" spans="1:1" x14ac:dyDescent="0.25">
      <c r="A377" s="9">
        <v>-0.36599999999999999</v>
      </c>
    </row>
    <row r="378" spans="1:1" x14ac:dyDescent="0.25">
      <c r="A378" s="9">
        <v>-0.52100000000000002</v>
      </c>
    </row>
    <row r="379" spans="1:1" x14ac:dyDescent="0.25">
      <c r="A379" s="9">
        <v>-0.38500000000000001</v>
      </c>
    </row>
    <row r="380" spans="1:1" x14ac:dyDescent="0.25">
      <c r="A380" s="9">
        <v>-0.38500000000000001</v>
      </c>
    </row>
    <row r="381" spans="1:1" x14ac:dyDescent="0.25">
      <c r="A381" s="9">
        <v>-0.53200000000000003</v>
      </c>
    </row>
    <row r="382" spans="1:1" x14ac:dyDescent="0.25">
      <c r="A382" s="9">
        <v>-0.53600000000000003</v>
      </c>
    </row>
    <row r="383" spans="1:1" x14ac:dyDescent="0.25">
      <c r="A383" s="9">
        <v>-0.50700000000000001</v>
      </c>
    </row>
    <row r="384" spans="1:1" x14ac:dyDescent="0.25">
      <c r="A384" s="9">
        <v>-0.42799999999999999</v>
      </c>
    </row>
    <row r="385" spans="1:1" x14ac:dyDescent="0.25">
      <c r="A385" s="9">
        <v>-0.42299999999999999</v>
      </c>
    </row>
    <row r="386" spans="1:1" x14ac:dyDescent="0.25">
      <c r="A386" s="9">
        <v>-0.442</v>
      </c>
    </row>
    <row r="387" spans="1:1" x14ac:dyDescent="0.25">
      <c r="A387" s="9">
        <v>-0.50600000000000001</v>
      </c>
    </row>
    <row r="388" spans="1:1" x14ac:dyDescent="0.25">
      <c r="A388" s="9">
        <v>-0.56100000000000005</v>
      </c>
    </row>
    <row r="389" spans="1:1" x14ac:dyDescent="0.25">
      <c r="A389" s="9">
        <v>-0.41899999999999998</v>
      </c>
    </row>
    <row r="390" spans="1:1" x14ac:dyDescent="0.25">
      <c r="A390" s="9">
        <v>-0.53400000000000003</v>
      </c>
    </row>
    <row r="391" spans="1:1" x14ac:dyDescent="0.25">
      <c r="A391" s="9">
        <v>-0.53600000000000003</v>
      </c>
    </row>
    <row r="392" spans="1:1" x14ac:dyDescent="0.25">
      <c r="A392" s="9">
        <v>-0.155</v>
      </c>
    </row>
    <row r="393" spans="1:1" x14ac:dyDescent="0.25">
      <c r="A393" s="9">
        <v>-0.61899999999999999</v>
      </c>
    </row>
    <row r="394" spans="1:1" x14ac:dyDescent="0.25">
      <c r="A394" s="9">
        <v>-0.57899999999999996</v>
      </c>
    </row>
    <row r="395" spans="1:1" x14ac:dyDescent="0.25">
      <c r="A395" s="9">
        <v>-0.57999999999999996</v>
      </c>
    </row>
    <row r="396" spans="1:1" x14ac:dyDescent="0.25">
      <c r="A396" s="9">
        <v>-0.499</v>
      </c>
    </row>
    <row r="397" spans="1:1" x14ac:dyDescent="0.25">
      <c r="A397" s="9">
        <v>-0.56299999999999994</v>
      </c>
    </row>
    <row r="398" spans="1:1" x14ac:dyDescent="0.25">
      <c r="A398" s="9">
        <v>-0.45600000000000002</v>
      </c>
    </row>
    <row r="399" spans="1:1" x14ac:dyDescent="0.25">
      <c r="A399" s="9">
        <v>-0.32200000000000001</v>
      </c>
    </row>
    <row r="400" spans="1:1" x14ac:dyDescent="0.25">
      <c r="A400" s="9">
        <v>-0.54700000000000004</v>
      </c>
    </row>
    <row r="401" spans="1:1" x14ac:dyDescent="0.25">
      <c r="A401" s="9">
        <v>-0.52700000000000002</v>
      </c>
    </row>
    <row r="402" spans="1:1" x14ac:dyDescent="0.25">
      <c r="A402" s="9">
        <v>-0.54500000000000004</v>
      </c>
    </row>
    <row r="403" spans="1:1" x14ac:dyDescent="0.25">
      <c r="A403" s="9">
        <v>-0.53</v>
      </c>
    </row>
    <row r="404" spans="1:1" x14ac:dyDescent="0.25">
      <c r="A404" s="9">
        <v>-0.52600000000000002</v>
      </c>
    </row>
    <row r="405" spans="1:1" x14ac:dyDescent="0.25">
      <c r="A405" s="9">
        <v>-0.625</v>
      </c>
    </row>
    <row r="406" spans="1:1" x14ac:dyDescent="0.25">
      <c r="A406" s="9">
        <v>-0.57299999999999995</v>
      </c>
    </row>
    <row r="407" spans="1:1" x14ac:dyDescent="0.25">
      <c r="A407" s="9">
        <v>-0.58099999999999996</v>
      </c>
    </row>
    <row r="408" spans="1:1" x14ac:dyDescent="0.25">
      <c r="A408" s="9">
        <v>-0.57599999999999996</v>
      </c>
    </row>
    <row r="409" spans="1:1" x14ac:dyDescent="0.25">
      <c r="A409" s="9">
        <v>-0.50600000000000001</v>
      </c>
    </row>
    <row r="410" spans="1:1" x14ac:dyDescent="0.25">
      <c r="A410" s="9">
        <v>-0.497</v>
      </c>
    </row>
    <row r="411" spans="1:1" x14ac:dyDescent="0.25">
      <c r="A411" s="9">
        <v>-0.40899999999999997</v>
      </c>
    </row>
    <row r="412" spans="1:1" x14ac:dyDescent="0.25">
      <c r="A412" s="9">
        <v>-0.33</v>
      </c>
    </row>
    <row r="413" spans="1:1" x14ac:dyDescent="0.25">
      <c r="A413" s="9">
        <v>-0.48399999999999999</v>
      </c>
    </row>
    <row r="414" spans="1:1" x14ac:dyDescent="0.25">
      <c r="A414" s="9">
        <v>-0.313</v>
      </c>
    </row>
    <row r="415" spans="1:1" x14ac:dyDescent="0.25">
      <c r="A415" s="9">
        <v>-0.54300000000000004</v>
      </c>
    </row>
    <row r="416" spans="1:1" x14ac:dyDescent="0.25">
      <c r="A416" s="9">
        <v>-0.60299999999999998</v>
      </c>
    </row>
    <row r="417" spans="1:1" x14ac:dyDescent="0.25">
      <c r="A417" s="9">
        <v>-0.50600000000000001</v>
      </c>
    </row>
    <row r="418" spans="1:1" x14ac:dyDescent="0.25">
      <c r="A418" s="9">
        <v>-0.51200000000000001</v>
      </c>
    </row>
    <row r="419" spans="1:1" x14ac:dyDescent="0.25">
      <c r="A419" s="9">
        <v>-0.41899999999999998</v>
      </c>
    </row>
    <row r="420" spans="1:1" x14ac:dyDescent="0.25">
      <c r="A420" s="9">
        <v>-0.48099999999999998</v>
      </c>
    </row>
    <row r="421" spans="1:1" x14ac:dyDescent="0.25">
      <c r="A421" s="9">
        <v>-0.51600000000000001</v>
      </c>
    </row>
    <row r="422" spans="1:1" x14ac:dyDescent="0.25">
      <c r="A422" s="9">
        <v>-0.28899999999999998</v>
      </c>
    </row>
    <row r="423" spans="1:1" x14ac:dyDescent="0.25">
      <c r="A423" s="9">
        <v>-0.46500000000000002</v>
      </c>
    </row>
    <row r="424" spans="1:1" x14ac:dyDescent="0.25">
      <c r="A424" s="9">
        <v>-0.48499999999999999</v>
      </c>
    </row>
    <row r="425" spans="1:1" x14ac:dyDescent="0.25">
      <c r="A425" s="9">
        <v>-0.59299999999999997</v>
      </c>
    </row>
    <row r="426" spans="1:1" x14ac:dyDescent="0.25">
      <c r="A426" s="9">
        <v>-0.55600000000000005</v>
      </c>
    </row>
    <row r="427" spans="1:1" x14ac:dyDescent="0.25">
      <c r="A427" s="9">
        <v>-0.504</v>
      </c>
    </row>
    <row r="428" spans="1:1" x14ac:dyDescent="0.25">
      <c r="A428" s="9">
        <v>-0.55000000000000004</v>
      </c>
    </row>
    <row r="429" spans="1:1" x14ac:dyDescent="0.25">
      <c r="A429" s="9">
        <v>-0.57499999999999996</v>
      </c>
    </row>
    <row r="430" spans="1:1" x14ac:dyDescent="0.25">
      <c r="A430" s="9">
        <v>-0.496</v>
      </c>
    </row>
    <row r="431" spans="1:1" x14ac:dyDescent="0.25">
      <c r="A431" s="9">
        <v>-0.56100000000000005</v>
      </c>
    </row>
    <row r="432" spans="1:1" x14ac:dyDescent="0.25">
      <c r="A432" s="9">
        <v>-0.56100000000000005</v>
      </c>
    </row>
    <row r="433" spans="1:1" x14ac:dyDescent="0.25">
      <c r="A433" s="9">
        <v>-0.51200000000000001</v>
      </c>
    </row>
    <row r="434" spans="1:1" x14ac:dyDescent="0.25">
      <c r="A434" s="9">
        <v>-0.47</v>
      </c>
    </row>
    <row r="435" spans="1:1" x14ac:dyDescent="0.25">
      <c r="A435" s="9">
        <v>-0.42899999999999999</v>
      </c>
    </row>
    <row r="436" spans="1:1" x14ac:dyDescent="0.25">
      <c r="A436" s="9">
        <v>-0.53400000000000003</v>
      </c>
    </row>
    <row r="437" spans="1:1" x14ac:dyDescent="0.25">
      <c r="A437" s="9">
        <v>-0.47799999999999998</v>
      </c>
    </row>
    <row r="438" spans="1:1" x14ac:dyDescent="0.25">
      <c r="A438" s="9">
        <v>-0.42299999999999999</v>
      </c>
    </row>
    <row r="439" spans="1:1" x14ac:dyDescent="0.25">
      <c r="A439" s="9">
        <v>-0.56999999999999995</v>
      </c>
    </row>
    <row r="440" spans="1:1" x14ac:dyDescent="0.25">
      <c r="A440" s="9">
        <v>-0.42099999999999999</v>
      </c>
    </row>
    <row r="441" spans="1:1" x14ac:dyDescent="0.25">
      <c r="A441" s="9">
        <v>-0.496</v>
      </c>
    </row>
    <row r="442" spans="1:1" x14ac:dyDescent="0.25">
      <c r="A442" s="9">
        <v>-0.498</v>
      </c>
    </row>
    <row r="443" spans="1:1" x14ac:dyDescent="0.25">
      <c r="A443" s="9">
        <v>-0.60099999999999998</v>
      </c>
    </row>
    <row r="444" spans="1:1" x14ac:dyDescent="0.25">
      <c r="A444" s="9">
        <v>-0.58699999999999997</v>
      </c>
    </row>
    <row r="445" spans="1:1" x14ac:dyDescent="0.25">
      <c r="A445" s="9">
        <v>-0.57399999999999995</v>
      </c>
    </row>
    <row r="446" spans="1:1" x14ac:dyDescent="0.25">
      <c r="A446" s="9">
        <v>-0.503</v>
      </c>
    </row>
    <row r="447" spans="1:1" x14ac:dyDescent="0.25">
      <c r="A447" s="9">
        <v>-0.59499999999999997</v>
      </c>
    </row>
    <row r="448" spans="1:1" x14ac:dyDescent="0.25">
      <c r="A448" s="9">
        <v>-0.54400000000000004</v>
      </c>
    </row>
    <row r="449" spans="1:1" x14ac:dyDescent="0.25">
      <c r="A449" s="9">
        <v>-0.60299999999999998</v>
      </c>
    </row>
    <row r="450" spans="1:1" x14ac:dyDescent="0.25">
      <c r="A450" s="9">
        <v>-0.61</v>
      </c>
    </row>
    <row r="451" spans="1:1" x14ac:dyDescent="0.25">
      <c r="A451" s="9">
        <v>-0.51400000000000001</v>
      </c>
    </row>
    <row r="452" spans="1:1" x14ac:dyDescent="0.25">
      <c r="A452" s="9">
        <v>-0.47299999999999998</v>
      </c>
    </row>
    <row r="453" spans="1:1" x14ac:dyDescent="0.25">
      <c r="A453" s="9">
        <v>-0.57599999999999996</v>
      </c>
    </row>
    <row r="454" spans="1:1" x14ac:dyDescent="0.25">
      <c r="A454" s="9">
        <v>-0.51400000000000001</v>
      </c>
    </row>
    <row r="455" spans="1:1" x14ac:dyDescent="0.25">
      <c r="A455" s="9">
        <v>-0.58199999999999996</v>
      </c>
    </row>
    <row r="456" spans="1:1" x14ac:dyDescent="0.25">
      <c r="A456" s="9">
        <v>-0.315</v>
      </c>
    </row>
    <row r="457" spans="1:1" x14ac:dyDescent="0.25">
      <c r="A457" s="9">
        <v>-0.435</v>
      </c>
    </row>
    <row r="458" spans="1:1" x14ac:dyDescent="0.25">
      <c r="A458" s="9">
        <v>-0.52900000000000003</v>
      </c>
    </row>
    <row r="459" spans="1:1" x14ac:dyDescent="0.25">
      <c r="A459" s="9">
        <v>-0.35399999999999998</v>
      </c>
    </row>
    <row r="460" spans="1:1" x14ac:dyDescent="0.25">
      <c r="A460" s="9">
        <v>-0.59799999999999998</v>
      </c>
    </row>
    <row r="461" spans="1:1" x14ac:dyDescent="0.25">
      <c r="A461" s="9">
        <v>-0.25800000000000001</v>
      </c>
    </row>
    <row r="462" spans="1:1" x14ac:dyDescent="0.25">
      <c r="A462" s="9">
        <v>-0.47499999999999998</v>
      </c>
    </row>
    <row r="463" spans="1:1" x14ac:dyDescent="0.25">
      <c r="A463" s="9">
        <v>-0.248</v>
      </c>
    </row>
    <row r="464" spans="1:1" x14ac:dyDescent="0.25">
      <c r="A464" s="9">
        <v>-0.56699999999999995</v>
      </c>
    </row>
    <row r="465" spans="1:1" x14ac:dyDescent="0.25">
      <c r="A465" s="9">
        <v>-0.55700000000000005</v>
      </c>
    </row>
    <row r="466" spans="1:1" x14ac:dyDescent="0.25">
      <c r="A466" s="9">
        <v>-0.53800000000000003</v>
      </c>
    </row>
    <row r="467" spans="1:1" x14ac:dyDescent="0.25">
      <c r="A467" s="9">
        <v>-0.61199999999999999</v>
      </c>
    </row>
    <row r="468" spans="1:1" x14ac:dyDescent="0.25">
      <c r="A468" s="9">
        <v>-0.505</v>
      </c>
    </row>
    <row r="469" spans="1:1" x14ac:dyDescent="0.25">
      <c r="A469" s="9">
        <v>-0.55400000000000005</v>
      </c>
    </row>
    <row r="470" spans="1:1" x14ac:dyDescent="0.25">
      <c r="A470" s="9">
        <v>-0.46600000000000003</v>
      </c>
    </row>
    <row r="471" spans="1:1" x14ac:dyDescent="0.25">
      <c r="A471" s="9">
        <v>-0.26600000000000001</v>
      </c>
    </row>
    <row r="472" spans="1:1" x14ac:dyDescent="0.25">
      <c r="A472" s="9">
        <v>-0.57999999999999996</v>
      </c>
    </row>
    <row r="473" spans="1:1" x14ac:dyDescent="0.25">
      <c r="A473" s="9">
        <v>-0.48599999999999999</v>
      </c>
    </row>
    <row r="474" spans="1:1" x14ac:dyDescent="0.25">
      <c r="A474" s="9">
        <v>-0.54</v>
      </c>
    </row>
    <row r="475" spans="1:1" x14ac:dyDescent="0.25">
      <c r="A475" s="9">
        <v>-0.55100000000000005</v>
      </c>
    </row>
    <row r="476" spans="1:1" x14ac:dyDescent="0.25">
      <c r="A476" s="9">
        <v>-0.53700000000000003</v>
      </c>
    </row>
    <row r="477" spans="1:1" x14ac:dyDescent="0.25">
      <c r="A477" s="9">
        <v>-0.56100000000000005</v>
      </c>
    </row>
    <row r="478" spans="1:1" x14ac:dyDescent="0.25">
      <c r="A478" s="9">
        <v>-0.56200000000000006</v>
      </c>
    </row>
    <row r="479" spans="1:1" x14ac:dyDescent="0.25">
      <c r="A479" s="9">
        <v>-0.54100000000000004</v>
      </c>
    </row>
    <row r="480" spans="1:1" x14ac:dyDescent="0.25">
      <c r="A480" s="9">
        <v>-0.50600000000000001</v>
      </c>
    </row>
    <row r="481" spans="1:1" x14ac:dyDescent="0.25">
      <c r="A481" s="9">
        <v>-0.50700000000000001</v>
      </c>
    </row>
    <row r="482" spans="1:1" x14ac:dyDescent="0.25">
      <c r="A482" s="9">
        <v>-0.53800000000000003</v>
      </c>
    </row>
    <row r="483" spans="1:1" x14ac:dyDescent="0.25">
      <c r="A483" s="9">
        <v>-0.497</v>
      </c>
    </row>
    <row r="484" spans="1:1" x14ac:dyDescent="0.25">
      <c r="A484" s="9">
        <v>-0.49299999999999999</v>
      </c>
    </row>
    <row r="485" spans="1:1" x14ac:dyDescent="0.25">
      <c r="A485" s="9">
        <v>-0.52500000000000002</v>
      </c>
    </row>
    <row r="486" spans="1:1" x14ac:dyDescent="0.25">
      <c r="A486" s="9">
        <v>-0.55800000000000005</v>
      </c>
    </row>
    <row r="487" spans="1:1" x14ac:dyDescent="0.25">
      <c r="A487" s="9">
        <v>-0.41699999999999998</v>
      </c>
    </row>
    <row r="488" spans="1:1" x14ac:dyDescent="0.25">
      <c r="A488" s="9">
        <v>-0.34899999999999998</v>
      </c>
    </row>
    <row r="489" spans="1:1" x14ac:dyDescent="0.25">
      <c r="A489" s="9">
        <v>-0.65500000000000003</v>
      </c>
    </row>
    <row r="490" spans="1:1" x14ac:dyDescent="0.25">
      <c r="A490" s="9">
        <v>-0.51800000000000002</v>
      </c>
    </row>
    <row r="491" spans="1:1" x14ac:dyDescent="0.25">
      <c r="A491" s="9">
        <v>-0.47799999999999998</v>
      </c>
    </row>
    <row r="492" spans="1:1" x14ac:dyDescent="0.25">
      <c r="A492" s="9">
        <v>-0.52600000000000002</v>
      </c>
    </row>
    <row r="493" spans="1:1" x14ac:dyDescent="0.25">
      <c r="A493" s="9">
        <v>-0.56699999999999995</v>
      </c>
    </row>
    <row r="494" spans="1:1" x14ac:dyDescent="0.25">
      <c r="A494" s="9">
        <v>-0.53700000000000003</v>
      </c>
    </row>
    <row r="495" spans="1:1" x14ac:dyDescent="0.25">
      <c r="A495" s="9">
        <v>-0.53700000000000003</v>
      </c>
    </row>
    <row r="496" spans="1:1" x14ac:dyDescent="0.25">
      <c r="A496" s="9">
        <v>-0.36699999999999999</v>
      </c>
    </row>
    <row r="497" spans="1:1" x14ac:dyDescent="0.25">
      <c r="A497" s="9">
        <v>-0.17199999999999999</v>
      </c>
    </row>
    <row r="498" spans="1:1" x14ac:dyDescent="0.25">
      <c r="A498" s="9">
        <v>-0.60199999999999998</v>
      </c>
    </row>
    <row r="499" spans="1:1" x14ac:dyDescent="0.25">
      <c r="A499" s="9">
        <v>-0.46200000000000002</v>
      </c>
    </row>
    <row r="500" spans="1:1" x14ac:dyDescent="0.25">
      <c r="A500" s="9">
        <v>-0.48399999999999999</v>
      </c>
    </row>
    <row r="501" spans="1:1" x14ac:dyDescent="0.25">
      <c r="A501" s="9">
        <v>0.72799999999999998</v>
      </c>
    </row>
    <row r="502" spans="1:1" x14ac:dyDescent="0.25">
      <c r="A502" s="9">
        <v>-0.30099999999999999</v>
      </c>
    </row>
    <row r="503" spans="1:1" x14ac:dyDescent="0.25">
      <c r="A503" s="9">
        <v>-0.47799999999999998</v>
      </c>
    </row>
    <row r="504" spans="1:1" x14ac:dyDescent="0.25">
      <c r="A504" s="9">
        <v>-0.48499999999999999</v>
      </c>
    </row>
    <row r="505" spans="1:1" x14ac:dyDescent="0.25">
      <c r="A505" s="9">
        <v>-0.54700000000000004</v>
      </c>
    </row>
    <row r="506" spans="1:1" x14ac:dyDescent="0.25">
      <c r="A506" s="9">
        <v>-0.48199999999999998</v>
      </c>
    </row>
    <row r="507" spans="1:1" x14ac:dyDescent="0.25">
      <c r="A507" s="9">
        <v>-0.45700000000000002</v>
      </c>
    </row>
    <row r="508" spans="1:1" x14ac:dyDescent="0.25">
      <c r="A508" s="9">
        <v>-0.60299999999999998</v>
      </c>
    </row>
    <row r="509" spans="1:1" x14ac:dyDescent="0.25">
      <c r="A509" s="9">
        <v>-0.32500000000000001</v>
      </c>
    </row>
    <row r="510" spans="1:1" x14ac:dyDescent="0.25">
      <c r="A510" s="9">
        <v>-0.60599999999999998</v>
      </c>
    </row>
    <row r="511" spans="1:1" x14ac:dyDescent="0.25">
      <c r="A511" s="9">
        <v>-0.38600000000000001</v>
      </c>
    </row>
    <row r="512" spans="1:1" x14ac:dyDescent="0.25">
      <c r="A512" s="9">
        <v>-0.442</v>
      </c>
    </row>
    <row r="513" spans="1:1" x14ac:dyDescent="0.25">
      <c r="A513" s="9">
        <v>-0.45</v>
      </c>
    </row>
    <row r="514" spans="1:1" x14ac:dyDescent="0.25">
      <c r="A514" s="9">
        <v>-0.51600000000000001</v>
      </c>
    </row>
    <row r="515" spans="1:1" x14ac:dyDescent="0.25">
      <c r="A515" s="9">
        <v>-0.57499999999999996</v>
      </c>
    </row>
    <row r="516" spans="1:1" x14ac:dyDescent="0.25">
      <c r="A516" s="9">
        <v>-0.48899999999999999</v>
      </c>
    </row>
    <row r="517" spans="1:1" x14ac:dyDescent="0.25">
      <c r="A517" s="9">
        <v>-0.627</v>
      </c>
    </row>
    <row r="518" spans="1:1" x14ac:dyDescent="0.25">
      <c r="A518" s="9">
        <v>-0.47499999999999998</v>
      </c>
    </row>
    <row r="519" spans="1:1" x14ac:dyDescent="0.25">
      <c r="A519" s="9">
        <v>-0.50800000000000001</v>
      </c>
    </row>
    <row r="520" spans="1:1" x14ac:dyDescent="0.25">
      <c r="A520" s="9">
        <v>-0.64400000000000002</v>
      </c>
    </row>
    <row r="521" spans="1:1" x14ac:dyDescent="0.25">
      <c r="A521" s="9">
        <v>-0.40600000000000003</v>
      </c>
    </row>
    <row r="522" spans="1:1" x14ac:dyDescent="0.25">
      <c r="A522" s="9">
        <v>-0.46</v>
      </c>
    </row>
    <row r="523" spans="1:1" x14ac:dyDescent="0.25">
      <c r="A523" s="9">
        <v>-0.36699999999999999</v>
      </c>
    </row>
    <row r="524" spans="1:1" x14ac:dyDescent="0.25">
      <c r="A524" s="9">
        <v>-0.56299999999999994</v>
      </c>
    </row>
    <row r="525" spans="1:1" x14ac:dyDescent="0.25">
      <c r="A525" s="9">
        <v>-0.55300000000000005</v>
      </c>
    </row>
    <row r="526" spans="1:1" x14ac:dyDescent="0.25">
      <c r="A526" s="9">
        <v>-0.52100000000000002</v>
      </c>
    </row>
    <row r="527" spans="1:1" x14ac:dyDescent="0.25">
      <c r="A527" s="9">
        <v>-0.56999999999999995</v>
      </c>
    </row>
    <row r="528" spans="1:1" x14ac:dyDescent="0.25">
      <c r="A528" s="9">
        <v>-0.502</v>
      </c>
    </row>
    <row r="529" spans="1:1" x14ac:dyDescent="0.25">
      <c r="A529" s="9">
        <v>-0.55300000000000005</v>
      </c>
    </row>
    <row r="530" spans="1:1" x14ac:dyDescent="0.25">
      <c r="A530" s="9">
        <v>-0.57399999999999995</v>
      </c>
    </row>
    <row r="531" spans="1:1" x14ac:dyDescent="0.25">
      <c r="A531" s="9">
        <v>-0.36699999999999999</v>
      </c>
    </row>
    <row r="532" spans="1:1" x14ac:dyDescent="0.25">
      <c r="A532" s="9">
        <v>-0.62</v>
      </c>
    </row>
    <row r="533" spans="1:1" x14ac:dyDescent="0.25">
      <c r="A533" s="9">
        <v>-0.495</v>
      </c>
    </row>
    <row r="534" spans="1:1" x14ac:dyDescent="0.25">
      <c r="A534" s="9">
        <v>-0.32</v>
      </c>
    </row>
    <row r="535" spans="1:1" x14ac:dyDescent="0.25">
      <c r="A535" s="9">
        <v>-0.57599999999999996</v>
      </c>
    </row>
    <row r="536" spans="1:1" x14ac:dyDescent="0.25">
      <c r="A536" s="9">
        <v>-0.56200000000000006</v>
      </c>
    </row>
    <row r="537" spans="1:1" x14ac:dyDescent="0.25">
      <c r="A537" s="9">
        <v>-0.57299999999999995</v>
      </c>
    </row>
    <row r="538" spans="1:1" x14ac:dyDescent="0.25">
      <c r="A538" s="9">
        <v>-0.57999999999999996</v>
      </c>
    </row>
    <row r="539" spans="1:1" x14ac:dyDescent="0.25">
      <c r="A539" s="9">
        <v>-0.54400000000000004</v>
      </c>
    </row>
    <row r="540" spans="1:1" x14ac:dyDescent="0.25">
      <c r="A540" s="9">
        <v>-0.49199999999999999</v>
      </c>
    </row>
    <row r="541" spans="1:1" x14ac:dyDescent="0.25">
      <c r="A541" s="9">
        <v>-0.65600000000000003</v>
      </c>
    </row>
    <row r="542" spans="1:1" x14ac:dyDescent="0.25">
      <c r="A542" s="9">
        <v>-0.28699999999999998</v>
      </c>
    </row>
    <row r="543" spans="1:1" x14ac:dyDescent="0.25">
      <c r="A543" s="9">
        <v>-0.57499999999999996</v>
      </c>
    </row>
    <row r="544" spans="1:1" x14ac:dyDescent="0.25">
      <c r="A544" s="9">
        <v>-0.46600000000000003</v>
      </c>
    </row>
    <row r="545" spans="1:1" x14ac:dyDescent="0.25">
      <c r="A545" s="9">
        <v>-0.38800000000000001</v>
      </c>
    </row>
    <row r="546" spans="1:1" x14ac:dyDescent="0.25">
      <c r="A546" s="9">
        <v>-0.45400000000000001</v>
      </c>
    </row>
    <row r="547" spans="1:1" x14ac:dyDescent="0.25">
      <c r="A547" s="9">
        <v>-0.55200000000000005</v>
      </c>
    </row>
    <row r="548" spans="1:1" x14ac:dyDescent="0.25">
      <c r="A548" s="9">
        <v>-0.46100000000000002</v>
      </c>
    </row>
    <row r="549" spans="1:1" x14ac:dyDescent="0.25">
      <c r="A549" s="9">
        <v>-0.42899999999999999</v>
      </c>
    </row>
    <row r="550" spans="1:1" x14ac:dyDescent="0.25">
      <c r="A550" s="9">
        <v>-0.46899999999999997</v>
      </c>
    </row>
    <row r="551" spans="1:1" x14ac:dyDescent="0.25">
      <c r="A551" s="9">
        <v>-0.40600000000000003</v>
      </c>
    </row>
    <row r="552" spans="1:1" x14ac:dyDescent="0.25">
      <c r="A552" s="9">
        <v>-0.57999999999999996</v>
      </c>
    </row>
    <row r="553" spans="1:1" x14ac:dyDescent="0.25">
      <c r="A553" s="9">
        <v>-0.45100000000000001</v>
      </c>
    </row>
    <row r="554" spans="1:1" x14ac:dyDescent="0.25">
      <c r="A554" s="9">
        <v>-0.503</v>
      </c>
    </row>
    <row r="555" spans="1:1" x14ac:dyDescent="0.25">
      <c r="A555" s="9">
        <v>-0.52800000000000002</v>
      </c>
    </row>
    <row r="556" spans="1:1" x14ac:dyDescent="0.25">
      <c r="A556" s="9">
        <v>-0.33500000000000002</v>
      </c>
    </row>
    <row r="557" spans="1:1" x14ac:dyDescent="0.25">
      <c r="A557" s="9">
        <v>-0.64300000000000002</v>
      </c>
    </row>
    <row r="558" spans="1:1" x14ac:dyDescent="0.25">
      <c r="A558" s="9">
        <v>-0.49399999999999999</v>
      </c>
    </row>
    <row r="559" spans="1:1" x14ac:dyDescent="0.25">
      <c r="A559" s="9">
        <v>-0.52100000000000002</v>
      </c>
    </row>
    <row r="560" spans="1:1" x14ac:dyDescent="0.25">
      <c r="A560" s="9">
        <v>-0.63700000000000001</v>
      </c>
    </row>
    <row r="561" spans="1:1" x14ac:dyDescent="0.25">
      <c r="A561" s="9">
        <v>-0.51700000000000002</v>
      </c>
    </row>
    <row r="562" spans="1:1" x14ac:dyDescent="0.25">
      <c r="A562" s="9">
        <v>-0.63600000000000001</v>
      </c>
    </row>
    <row r="563" spans="1:1" x14ac:dyDescent="0.25">
      <c r="A563" s="9">
        <v>-0.33</v>
      </c>
    </row>
    <row r="564" spans="1:1" x14ac:dyDescent="0.25">
      <c r="A564" s="9">
        <v>-0.496</v>
      </c>
    </row>
    <row r="565" spans="1:1" x14ac:dyDescent="0.25">
      <c r="A565" s="9">
        <v>-0.60199999999999998</v>
      </c>
    </row>
    <row r="566" spans="1:1" x14ac:dyDescent="0.25">
      <c r="A566" s="9">
        <v>-0.42599999999999999</v>
      </c>
    </row>
    <row r="567" spans="1:1" x14ac:dyDescent="0.25">
      <c r="A567" s="9">
        <v>-0.47799999999999998</v>
      </c>
    </row>
    <row r="568" spans="1:1" x14ac:dyDescent="0.25">
      <c r="A568" s="9">
        <v>-0.47299999999999998</v>
      </c>
    </row>
    <row r="569" spans="1:1" x14ac:dyDescent="0.25">
      <c r="A569" s="9">
        <v>-0.44800000000000001</v>
      </c>
    </row>
    <row r="570" spans="1:1" x14ac:dyDescent="0.25">
      <c r="A570" s="9">
        <v>-0.55400000000000005</v>
      </c>
    </row>
    <row r="571" spans="1:1" x14ac:dyDescent="0.25">
      <c r="A571" s="9">
        <v>-0.501</v>
      </c>
    </row>
    <row r="572" spans="1:1" x14ac:dyDescent="0.25">
      <c r="A572" s="9">
        <v>-0.44400000000000001</v>
      </c>
    </row>
    <row r="573" spans="1:1" x14ac:dyDescent="0.25">
      <c r="A573" s="9">
        <v>-0.5</v>
      </c>
    </row>
    <row r="574" spans="1:1" x14ac:dyDescent="0.25">
      <c r="A574" s="9">
        <v>-0.51600000000000001</v>
      </c>
    </row>
    <row r="575" spans="1:1" x14ac:dyDescent="0.25">
      <c r="A575" s="9">
        <v>-0.53600000000000003</v>
      </c>
    </row>
    <row r="576" spans="1:1" x14ac:dyDescent="0.25">
      <c r="A576" s="9">
        <v>-0.57599999999999996</v>
      </c>
    </row>
    <row r="577" spans="1:1" x14ac:dyDescent="0.25">
      <c r="A577" s="9">
        <v>-0.52400000000000002</v>
      </c>
    </row>
    <row r="578" spans="1:1" x14ac:dyDescent="0.25">
      <c r="A578" s="9">
        <v>-0.57299999999999995</v>
      </c>
    </row>
    <row r="579" spans="1:1" x14ac:dyDescent="0.25">
      <c r="A579" s="9">
        <v>-0.45100000000000001</v>
      </c>
    </row>
    <row r="580" spans="1:1" x14ac:dyDescent="0.25">
      <c r="A580" s="9">
        <v>-0.373</v>
      </c>
    </row>
    <row r="581" spans="1:1" x14ac:dyDescent="0.25">
      <c r="A581" s="9">
        <v>-0.52900000000000003</v>
      </c>
    </row>
    <row r="582" spans="1:1" x14ac:dyDescent="0.25">
      <c r="A582" s="9">
        <v>-0.52300000000000002</v>
      </c>
    </row>
    <row r="583" spans="1:1" x14ac:dyDescent="0.25">
      <c r="A583" s="9">
        <v>-0.55200000000000005</v>
      </c>
    </row>
    <row r="584" spans="1:1" x14ac:dyDescent="0.25">
      <c r="A584" s="9">
        <v>-0.58399999999999996</v>
      </c>
    </row>
    <row r="585" spans="1:1" x14ac:dyDescent="0.25">
      <c r="A585" s="9">
        <v>-0.55800000000000005</v>
      </c>
    </row>
    <row r="586" spans="1:1" x14ac:dyDescent="0.25">
      <c r="A586" s="9">
        <v>-0.48199999999999998</v>
      </c>
    </row>
    <row r="587" spans="1:1" x14ac:dyDescent="0.25">
      <c r="A587" s="9">
        <v>-0.48699999999999999</v>
      </c>
    </row>
    <row r="588" spans="1:1" x14ac:dyDescent="0.25">
      <c r="A588" s="9">
        <v>-0.53900000000000003</v>
      </c>
    </row>
    <row r="589" spans="1:1" x14ac:dyDescent="0.25">
      <c r="A589" s="9">
        <v>-0.498</v>
      </c>
    </row>
    <row r="590" spans="1:1" x14ac:dyDescent="0.25">
      <c r="A590" s="9">
        <v>-0.55300000000000005</v>
      </c>
    </row>
    <row r="591" spans="1:1" x14ac:dyDescent="0.25">
      <c r="A591" s="9">
        <v>-0.58499999999999996</v>
      </c>
    </row>
    <row r="592" spans="1:1" x14ac:dyDescent="0.25">
      <c r="A592" s="9">
        <v>-0.54400000000000004</v>
      </c>
    </row>
    <row r="593" spans="1:1" x14ac:dyDescent="0.25">
      <c r="A593" s="9">
        <v>-0.47299999999999998</v>
      </c>
    </row>
    <row r="594" spans="1:1" x14ac:dyDescent="0.25">
      <c r="A594" s="9">
        <v>-0.56200000000000006</v>
      </c>
    </row>
    <row r="595" spans="1:1" x14ac:dyDescent="0.25">
      <c r="A595" s="9">
        <v>-0.50900000000000001</v>
      </c>
    </row>
    <row r="596" spans="1:1" x14ac:dyDescent="0.25">
      <c r="A596" s="9">
        <v>-0.51800000000000002</v>
      </c>
    </row>
    <row r="597" spans="1:1" x14ac:dyDescent="0.25">
      <c r="A597" s="9">
        <v>-0.45</v>
      </c>
    </row>
    <row r="598" spans="1:1" x14ac:dyDescent="0.25">
      <c r="A598" s="9">
        <v>-0.36899999999999999</v>
      </c>
    </row>
    <row r="599" spans="1:1" x14ac:dyDescent="0.25">
      <c r="A599" s="9">
        <v>-0.49</v>
      </c>
    </row>
    <row r="600" spans="1:1" x14ac:dyDescent="0.25">
      <c r="A600" s="9">
        <v>-0.53</v>
      </c>
    </row>
    <row r="601" spans="1:1" x14ac:dyDescent="0.25">
      <c r="A601" s="9">
        <v>-0.49</v>
      </c>
    </row>
    <row r="602" spans="1:1" x14ac:dyDescent="0.25">
      <c r="A602" s="9">
        <v>-0.51900000000000002</v>
      </c>
    </row>
    <row r="603" spans="1:1" x14ac:dyDescent="0.25">
      <c r="A603" s="9">
        <v>-0.49199999999999999</v>
      </c>
    </row>
    <row r="604" spans="1:1" x14ac:dyDescent="0.25">
      <c r="A604" s="9">
        <v>-0.45200000000000001</v>
      </c>
    </row>
    <row r="605" spans="1:1" x14ac:dyDescent="0.25">
      <c r="A605" s="9">
        <v>-0.52800000000000002</v>
      </c>
    </row>
    <row r="606" spans="1:1" x14ac:dyDescent="0.25">
      <c r="A606" s="9">
        <v>-0.55200000000000005</v>
      </c>
    </row>
    <row r="607" spans="1:1" x14ac:dyDescent="0.25">
      <c r="A607" s="9">
        <v>-0.48099999999999998</v>
      </c>
    </row>
    <row r="608" spans="1:1" x14ac:dyDescent="0.25">
      <c r="A608" s="9">
        <v>-0.55800000000000005</v>
      </c>
    </row>
    <row r="609" spans="1:1" x14ac:dyDescent="0.25">
      <c r="A609" s="9">
        <v>-0.17899999999999999</v>
      </c>
    </row>
    <row r="610" spans="1:1" x14ac:dyDescent="0.25">
      <c r="A610" s="9">
        <v>-0.52800000000000002</v>
      </c>
    </row>
    <row r="611" spans="1:1" x14ac:dyDescent="0.25">
      <c r="A611" s="9">
        <v>-0.48699999999999999</v>
      </c>
    </row>
    <row r="612" spans="1:1" x14ac:dyDescent="0.25">
      <c r="A612" s="9">
        <v>-0.51100000000000001</v>
      </c>
    </row>
    <row r="613" spans="1:1" x14ac:dyDescent="0.25">
      <c r="A613" s="9">
        <v>-0.48699999999999999</v>
      </c>
    </row>
    <row r="614" spans="1:1" x14ac:dyDescent="0.25">
      <c r="A614" s="9">
        <v>-0.55100000000000005</v>
      </c>
    </row>
    <row r="615" spans="1:1" x14ac:dyDescent="0.25">
      <c r="A615" s="9">
        <v>-0.52700000000000002</v>
      </c>
    </row>
    <row r="616" spans="1:1" x14ac:dyDescent="0.25">
      <c r="A616" s="9">
        <v>-0.63300000000000001</v>
      </c>
    </row>
    <row r="617" spans="1:1" x14ac:dyDescent="0.25">
      <c r="A617" s="9">
        <v>-0.51800000000000002</v>
      </c>
    </row>
    <row r="618" spans="1:1" x14ac:dyDescent="0.25">
      <c r="A618" s="9">
        <v>-0.36899999999999999</v>
      </c>
    </row>
    <row r="619" spans="1:1" x14ac:dyDescent="0.25">
      <c r="A619" s="9">
        <v>-0.63</v>
      </c>
    </row>
    <row r="620" spans="1:1" x14ac:dyDescent="0.25">
      <c r="A620" s="9">
        <v>-0.54</v>
      </c>
    </row>
    <row r="621" spans="1:1" x14ac:dyDescent="0.25">
      <c r="A621" s="9">
        <v>-0.44500000000000001</v>
      </c>
    </row>
    <row r="622" spans="1:1" x14ac:dyDescent="0.25">
      <c r="A622" s="9">
        <v>-0.46400000000000002</v>
      </c>
    </row>
    <row r="623" spans="1:1" x14ac:dyDescent="0.25">
      <c r="A623" s="9">
        <v>-0.57899999999999996</v>
      </c>
    </row>
    <row r="624" spans="1:1" x14ac:dyDescent="0.25">
      <c r="A624" s="9">
        <v>-0.55500000000000005</v>
      </c>
    </row>
    <row r="625" spans="1:1" x14ac:dyDescent="0.25">
      <c r="A625" s="9">
        <v>-0.33900000000000002</v>
      </c>
    </row>
    <row r="626" spans="1:1" x14ac:dyDescent="0.25">
      <c r="A626" s="9">
        <v>-0.61499999999999999</v>
      </c>
    </row>
    <row r="627" spans="1:1" x14ac:dyDescent="0.25">
      <c r="A627" s="9">
        <v>-0.51</v>
      </c>
    </row>
    <row r="628" spans="1:1" x14ac:dyDescent="0.25">
      <c r="A628" s="9">
        <v>-0.435</v>
      </c>
    </row>
    <row r="629" spans="1:1" x14ac:dyDescent="0.25">
      <c r="A629" s="9">
        <v>-0.48599999999999999</v>
      </c>
    </row>
    <row r="630" spans="1:1" x14ac:dyDescent="0.25">
      <c r="A630" s="9">
        <v>-0.51500000000000001</v>
      </c>
    </row>
    <row r="631" spans="1:1" x14ac:dyDescent="0.25">
      <c r="A631" s="9">
        <v>-0.56200000000000006</v>
      </c>
    </row>
    <row r="632" spans="1:1" x14ac:dyDescent="0.25">
      <c r="A632" s="9">
        <v>-0.58299999999999996</v>
      </c>
    </row>
    <row r="633" spans="1:1" x14ac:dyDescent="0.25">
      <c r="A633" s="9">
        <v>-0.377</v>
      </c>
    </row>
    <row r="634" spans="1:1" x14ac:dyDescent="0.25">
      <c r="A634" s="9">
        <v>-0.34</v>
      </c>
    </row>
    <row r="635" spans="1:1" x14ac:dyDescent="0.25">
      <c r="A635" s="9">
        <v>-0.55200000000000005</v>
      </c>
    </row>
    <row r="636" spans="1:1" x14ac:dyDescent="0.25">
      <c r="A636" s="9">
        <v>-0.53500000000000003</v>
      </c>
    </row>
    <row r="637" spans="1:1" x14ac:dyDescent="0.25">
      <c r="A637" s="9">
        <v>-0.35599999999999998</v>
      </c>
    </row>
    <row r="638" spans="1:1" x14ac:dyDescent="0.25">
      <c r="A638" s="9">
        <v>-0.50900000000000001</v>
      </c>
    </row>
    <row r="639" spans="1:1" x14ac:dyDescent="0.25">
      <c r="A639" s="9">
        <v>-0.439</v>
      </c>
    </row>
    <row r="640" spans="1:1" x14ac:dyDescent="0.25">
      <c r="A640" s="9">
        <v>-0.52400000000000002</v>
      </c>
    </row>
    <row r="641" spans="1:1" x14ac:dyDescent="0.25">
      <c r="A641" s="9">
        <v>-0.52200000000000002</v>
      </c>
    </row>
    <row r="642" spans="1:1" x14ac:dyDescent="0.25">
      <c r="A642" s="9">
        <v>-0.50900000000000001</v>
      </c>
    </row>
    <row r="643" spans="1:1" x14ac:dyDescent="0.25">
      <c r="A643" s="9">
        <v>-0.504</v>
      </c>
    </row>
    <row r="644" spans="1:1" x14ac:dyDescent="0.25">
      <c r="A644" s="9">
        <v>-0.57899999999999996</v>
      </c>
    </row>
    <row r="645" spans="1:1" x14ac:dyDescent="0.25">
      <c r="A645" s="9">
        <v>-0.61199999999999999</v>
      </c>
    </row>
    <row r="646" spans="1:1" x14ac:dyDescent="0.25">
      <c r="A646" s="9">
        <v>-0.45800000000000002</v>
      </c>
    </row>
    <row r="647" spans="1:1" x14ac:dyDescent="0.25">
      <c r="A647" s="9">
        <v>-0.55000000000000004</v>
      </c>
    </row>
    <row r="648" spans="1:1" x14ac:dyDescent="0.25">
      <c r="A648" s="9">
        <v>-0.47199999999999998</v>
      </c>
    </row>
    <row r="649" spans="1:1" x14ac:dyDescent="0.25">
      <c r="A649" s="9">
        <v>-0.504</v>
      </c>
    </row>
    <row r="650" spans="1:1" x14ac:dyDescent="0.25">
      <c r="A650" s="9">
        <v>-0.59299999999999997</v>
      </c>
    </row>
    <row r="651" spans="1:1" x14ac:dyDescent="0.25">
      <c r="A651" s="9">
        <v>-0.55600000000000005</v>
      </c>
    </row>
    <row r="652" spans="1:1" x14ac:dyDescent="0.25">
      <c r="A652" s="9">
        <v>-0.45300000000000001</v>
      </c>
    </row>
    <row r="653" spans="1:1" x14ac:dyDescent="0.25">
      <c r="A653" s="9">
        <v>-0.498</v>
      </c>
    </row>
    <row r="654" spans="1:1" x14ac:dyDescent="0.25">
      <c r="A654" s="9">
        <v>-0.61299999999999999</v>
      </c>
    </row>
    <row r="655" spans="1:1" x14ac:dyDescent="0.25">
      <c r="A655" s="9">
        <v>-0.54600000000000004</v>
      </c>
    </row>
    <row r="656" spans="1:1" x14ac:dyDescent="0.25">
      <c r="A656" s="9">
        <v>-0.54800000000000004</v>
      </c>
    </row>
    <row r="657" spans="1:1" x14ac:dyDescent="0.25">
      <c r="A657" s="9">
        <v>-0.498</v>
      </c>
    </row>
    <row r="658" spans="1:1" x14ac:dyDescent="0.25">
      <c r="A658" s="9">
        <v>-0.55400000000000005</v>
      </c>
    </row>
    <row r="659" spans="1:1" x14ac:dyDescent="0.25">
      <c r="A659" s="9">
        <v>-0.51700000000000002</v>
      </c>
    </row>
    <row r="660" spans="1:1" x14ac:dyDescent="0.25">
      <c r="A660" s="9">
        <v>-0.42799999999999999</v>
      </c>
    </row>
    <row r="661" spans="1:1" x14ac:dyDescent="0.25">
      <c r="A661" s="9">
        <v>-0.55200000000000005</v>
      </c>
    </row>
    <row r="662" spans="1:1" x14ac:dyDescent="0.25">
      <c r="A662" s="9">
        <v>-0.30599999999999999</v>
      </c>
    </row>
    <row r="663" spans="1:1" x14ac:dyDescent="0.25">
      <c r="A663" s="9">
        <v>-0.54100000000000004</v>
      </c>
    </row>
    <row r="664" spans="1:1" x14ac:dyDescent="0.25">
      <c r="A664" s="9">
        <v>-0.51900000000000002</v>
      </c>
    </row>
    <row r="665" spans="1:1" x14ac:dyDescent="0.25">
      <c r="A665" s="9">
        <v>-0.437</v>
      </c>
    </row>
    <row r="666" spans="1:1" x14ac:dyDescent="0.25">
      <c r="A666" s="9">
        <v>-0.48399999999999999</v>
      </c>
    </row>
    <row r="667" spans="1:1" x14ac:dyDescent="0.25">
      <c r="A667" s="9">
        <v>-0.51400000000000001</v>
      </c>
    </row>
    <row r="668" spans="1:1" x14ac:dyDescent="0.25">
      <c r="A668" s="9">
        <v>-0.56200000000000006</v>
      </c>
    </row>
    <row r="669" spans="1:1" x14ac:dyDescent="0.25">
      <c r="A669" s="9">
        <v>-0.45100000000000001</v>
      </c>
    </row>
    <row r="670" spans="1:1" x14ac:dyDescent="0.25">
      <c r="A670" s="9">
        <v>-0.60799999999999998</v>
      </c>
    </row>
    <row r="671" spans="1:1" x14ac:dyDescent="0.25">
      <c r="A671" s="9">
        <v>-0.316</v>
      </c>
    </row>
    <row r="672" spans="1:1" x14ac:dyDescent="0.25">
      <c r="A672" s="9">
        <v>-0.44400000000000001</v>
      </c>
    </row>
    <row r="673" spans="1:1" x14ac:dyDescent="0.25">
      <c r="A673" s="9">
        <v>-0.46700000000000003</v>
      </c>
    </row>
    <row r="674" spans="1:1" x14ac:dyDescent="0.25">
      <c r="A674" s="9">
        <v>-0.36899999999999999</v>
      </c>
    </row>
    <row r="675" spans="1:1" x14ac:dyDescent="0.25">
      <c r="A675" s="9">
        <v>-0.501</v>
      </c>
    </row>
    <row r="676" spans="1:1" x14ac:dyDescent="0.25">
      <c r="A676" s="9">
        <v>-0.52900000000000003</v>
      </c>
    </row>
    <row r="677" spans="1:1" x14ac:dyDescent="0.25">
      <c r="A677" s="9">
        <v>-0.52600000000000002</v>
      </c>
    </row>
    <row r="678" spans="1:1" x14ac:dyDescent="0.25">
      <c r="A678" s="9">
        <v>-0.41799999999999998</v>
      </c>
    </row>
    <row r="679" spans="1:1" x14ac:dyDescent="0.25">
      <c r="A679" s="9">
        <v>-0.51200000000000001</v>
      </c>
    </row>
    <row r="680" spans="1:1" x14ac:dyDescent="0.25">
      <c r="A680" s="9">
        <v>-0.626</v>
      </c>
    </row>
    <row r="681" spans="1:1" x14ac:dyDescent="0.25">
      <c r="A681" s="9">
        <v>-0.46700000000000003</v>
      </c>
    </row>
    <row r="682" spans="1:1" x14ac:dyDescent="0.25">
      <c r="A682" s="9">
        <v>-0.55100000000000005</v>
      </c>
    </row>
    <row r="683" spans="1:1" x14ac:dyDescent="0.25">
      <c r="A683" s="9">
        <v>-0.499</v>
      </c>
    </row>
    <row r="684" spans="1:1" x14ac:dyDescent="0.25">
      <c r="A684" s="9">
        <v>-0.55800000000000005</v>
      </c>
    </row>
    <row r="685" spans="1:1" x14ac:dyDescent="0.25">
      <c r="A685" s="9">
        <v>-0.50700000000000001</v>
      </c>
    </row>
    <row r="686" spans="1:1" x14ac:dyDescent="0.25">
      <c r="A686" s="9">
        <v>-0.53600000000000003</v>
      </c>
    </row>
    <row r="687" spans="1:1" x14ac:dyDescent="0.25">
      <c r="A687" s="9">
        <v>-0.48699999999999999</v>
      </c>
    </row>
    <row r="688" spans="1:1" x14ac:dyDescent="0.25">
      <c r="A688" s="9">
        <v>-0.57399999999999995</v>
      </c>
    </row>
    <row r="689" spans="1:1" x14ac:dyDescent="0.25">
      <c r="A689" s="9">
        <v>-0.41599999999999998</v>
      </c>
    </row>
    <row r="690" spans="1:1" x14ac:dyDescent="0.25">
      <c r="A690" s="9">
        <v>-0.50800000000000001</v>
      </c>
    </row>
    <row r="691" spans="1:1" x14ac:dyDescent="0.25">
      <c r="A691" s="9">
        <v>-0.55700000000000005</v>
      </c>
    </row>
    <row r="692" spans="1:1" x14ac:dyDescent="0.25">
      <c r="A692" s="9">
        <v>-0.497</v>
      </c>
    </row>
    <row r="693" spans="1:1" x14ac:dyDescent="0.25">
      <c r="A693" s="9">
        <v>-0.55300000000000005</v>
      </c>
    </row>
    <row r="694" spans="1:1" x14ac:dyDescent="0.25">
      <c r="A694" s="9">
        <v>-0.52300000000000002</v>
      </c>
    </row>
    <row r="695" spans="1:1" x14ac:dyDescent="0.25">
      <c r="A695" s="9">
        <v>-0.27700000000000002</v>
      </c>
    </row>
    <row r="696" spans="1:1" x14ac:dyDescent="0.25">
      <c r="A696" s="9">
        <v>-0.51500000000000001</v>
      </c>
    </row>
    <row r="697" spans="1:1" x14ac:dyDescent="0.25">
      <c r="A697" s="9">
        <v>-0.45100000000000001</v>
      </c>
    </row>
    <row r="698" spans="1:1" x14ac:dyDescent="0.25">
      <c r="A698" s="9">
        <v>-0.51800000000000002</v>
      </c>
    </row>
    <row r="699" spans="1:1" x14ac:dyDescent="0.25">
      <c r="A699" s="9">
        <v>-0.58199999999999996</v>
      </c>
    </row>
    <row r="700" spans="1:1" x14ac:dyDescent="0.25">
      <c r="A700" s="9">
        <v>-0.54700000000000004</v>
      </c>
    </row>
    <row r="701" spans="1:1" x14ac:dyDescent="0.25">
      <c r="A701" s="9">
        <v>-0.48199999999999998</v>
      </c>
    </row>
    <row r="702" spans="1:1" x14ac:dyDescent="0.25">
      <c r="A702" s="9">
        <v>-0.53100000000000003</v>
      </c>
    </row>
    <row r="703" spans="1:1" x14ac:dyDescent="0.25">
      <c r="A703" s="9">
        <v>-0.52800000000000002</v>
      </c>
    </row>
    <row r="704" spans="1:1" x14ac:dyDescent="0.25">
      <c r="A704" s="9">
        <v>-0.50900000000000001</v>
      </c>
    </row>
    <row r="705" spans="1:1" x14ac:dyDescent="0.25">
      <c r="A705" s="9">
        <v>-0.44600000000000001</v>
      </c>
    </row>
    <row r="706" spans="1:1" x14ac:dyDescent="0.25">
      <c r="A706" s="9">
        <v>-0.40400000000000003</v>
      </c>
    </row>
    <row r="707" spans="1:1" x14ac:dyDescent="0.25">
      <c r="A707" s="9">
        <v>-0.54600000000000004</v>
      </c>
    </row>
    <row r="708" spans="1:1" x14ac:dyDescent="0.25">
      <c r="A708" s="9">
        <v>-0.245</v>
      </c>
    </row>
    <row r="709" spans="1:1" x14ac:dyDescent="0.25">
      <c r="A709" s="9">
        <v>-0.29799999999999999</v>
      </c>
    </row>
    <row r="710" spans="1:1" x14ac:dyDescent="0.25">
      <c r="A710" s="9">
        <v>-0.56699999999999995</v>
      </c>
    </row>
    <row r="711" spans="1:1" x14ac:dyDescent="0.25">
      <c r="A711" s="9">
        <v>-0.6</v>
      </c>
    </row>
    <row r="712" spans="1:1" x14ac:dyDescent="0.25">
      <c r="A712" s="9">
        <v>-0.61399999999999999</v>
      </c>
    </row>
    <row r="713" spans="1:1" x14ac:dyDescent="0.25">
      <c r="A713" s="9">
        <v>-0.53500000000000003</v>
      </c>
    </row>
    <row r="714" spans="1:1" x14ac:dyDescent="0.25">
      <c r="A714" s="9">
        <v>-0.48399999999999999</v>
      </c>
    </row>
    <row r="715" spans="1:1" x14ac:dyDescent="0.25">
      <c r="A715" s="9">
        <v>-0.48099999999999998</v>
      </c>
    </row>
    <row r="716" spans="1:1" x14ac:dyDescent="0.25">
      <c r="A716" s="9">
        <v>-0.58199999999999996</v>
      </c>
    </row>
    <row r="717" spans="1:1" x14ac:dyDescent="0.25">
      <c r="A717" s="9">
        <v>-0.42899999999999999</v>
      </c>
    </row>
    <row r="718" spans="1:1" x14ac:dyDescent="0.25">
      <c r="A718" s="9">
        <v>-0.51500000000000001</v>
      </c>
    </row>
    <row r="719" spans="1:1" x14ac:dyDescent="0.25">
      <c r="A719" s="9">
        <v>-0.54</v>
      </c>
    </row>
    <row r="720" spans="1:1" x14ac:dyDescent="0.25">
      <c r="A720" s="9">
        <v>-0.57199999999999995</v>
      </c>
    </row>
    <row r="721" spans="1:1" x14ac:dyDescent="0.25">
      <c r="A721" s="9">
        <v>-0.46800000000000003</v>
      </c>
    </row>
    <row r="722" spans="1:1" x14ac:dyDescent="0.25">
      <c r="A722" s="9">
        <v>-0.52800000000000002</v>
      </c>
    </row>
    <row r="723" spans="1:1" x14ac:dyDescent="0.25">
      <c r="A723" s="9">
        <v>-0.54600000000000004</v>
      </c>
    </row>
    <row r="724" spans="1:1" x14ac:dyDescent="0.25">
      <c r="A724" s="9">
        <v>-0.628</v>
      </c>
    </row>
    <row r="725" spans="1:1" x14ac:dyDescent="0.25">
      <c r="A725" s="9">
        <v>-0.53900000000000003</v>
      </c>
    </row>
    <row r="726" spans="1:1" x14ac:dyDescent="0.25">
      <c r="A726" s="9">
        <v>-0.53700000000000003</v>
      </c>
    </row>
    <row r="727" spans="1:1" x14ac:dyDescent="0.25">
      <c r="A727" s="9">
        <v>-0.59399999999999997</v>
      </c>
    </row>
    <row r="728" spans="1:1" x14ac:dyDescent="0.25">
      <c r="A728" s="9">
        <v>-0.54400000000000004</v>
      </c>
    </row>
    <row r="729" spans="1:1" x14ac:dyDescent="0.25">
      <c r="A729" s="9">
        <v>-0.53</v>
      </c>
    </row>
    <row r="730" spans="1:1" x14ac:dyDescent="0.25">
      <c r="A730" s="9">
        <v>-0.54500000000000004</v>
      </c>
    </row>
    <row r="731" spans="1:1" x14ac:dyDescent="0.25">
      <c r="A731" s="9">
        <v>-0.54600000000000004</v>
      </c>
    </row>
    <row r="732" spans="1:1" x14ac:dyDescent="0.25">
      <c r="A732" s="9">
        <v>-0.34699999999999998</v>
      </c>
    </row>
    <row r="733" spans="1:1" x14ac:dyDescent="0.25">
      <c r="A733" s="9">
        <v>-0.48799999999999999</v>
      </c>
    </row>
    <row r="734" spans="1:1" x14ac:dyDescent="0.25">
      <c r="A734" s="9">
        <v>-0.378</v>
      </c>
    </row>
    <row r="735" spans="1:1" x14ac:dyDescent="0.25">
      <c r="A735" s="9">
        <v>-0.47399999999999998</v>
      </c>
    </row>
    <row r="736" spans="1:1" x14ac:dyDescent="0.25">
      <c r="A736" s="9">
        <v>-0.59299999999999997</v>
      </c>
    </row>
    <row r="737" spans="1:1" x14ac:dyDescent="0.25">
      <c r="A737" s="9">
        <v>-0.38600000000000001</v>
      </c>
    </row>
    <row r="738" spans="1:1" x14ac:dyDescent="0.25">
      <c r="A738" s="9">
        <v>-0.59199999999999997</v>
      </c>
    </row>
    <row r="739" spans="1:1" x14ac:dyDescent="0.25">
      <c r="A739" s="9">
        <v>-0.66500000000000004</v>
      </c>
    </row>
    <row r="740" spans="1:1" x14ac:dyDescent="0.25">
      <c r="A740" s="9">
        <v>-0.66600000000000004</v>
      </c>
    </row>
    <row r="741" spans="1:1" x14ac:dyDescent="0.25">
      <c r="A741" s="9">
        <v>-0.49299999999999999</v>
      </c>
    </row>
    <row r="742" spans="1:1" x14ac:dyDescent="0.25">
      <c r="A742" s="9">
        <v>-0.52600000000000002</v>
      </c>
    </row>
    <row r="743" spans="1:1" x14ac:dyDescent="0.25">
      <c r="A743" s="9">
        <v>-0.50900000000000001</v>
      </c>
    </row>
    <row r="744" spans="1:1" x14ac:dyDescent="0.25">
      <c r="A744" s="9">
        <v>-0.40100000000000002</v>
      </c>
    </row>
    <row r="745" spans="1:1" x14ac:dyDescent="0.25">
      <c r="A745" s="9">
        <v>-0.59899999999999998</v>
      </c>
    </row>
    <row r="746" spans="1:1" x14ac:dyDescent="0.25">
      <c r="A746" s="9">
        <v>-0.56599999999999995</v>
      </c>
    </row>
    <row r="747" spans="1:1" x14ac:dyDescent="0.25">
      <c r="A747" s="9">
        <v>-0.375</v>
      </c>
    </row>
    <row r="748" spans="1:1" x14ac:dyDescent="0.25">
      <c r="A748" s="9">
        <v>-0.498</v>
      </c>
    </row>
    <row r="749" spans="1:1" x14ac:dyDescent="0.25">
      <c r="A749" s="9">
        <v>-0.53700000000000003</v>
      </c>
    </row>
    <row r="750" spans="1:1" x14ac:dyDescent="0.25">
      <c r="A750" s="9">
        <v>-0.42499999999999999</v>
      </c>
    </row>
    <row r="751" spans="1:1" x14ac:dyDescent="0.25">
      <c r="A751" s="9">
        <v>-0.42</v>
      </c>
    </row>
    <row r="752" spans="1:1" x14ac:dyDescent="0.25">
      <c r="A752" s="9">
        <v>-0.39600000000000002</v>
      </c>
    </row>
    <row r="753" spans="1:1" x14ac:dyDescent="0.25">
      <c r="A753" s="9">
        <v>-0.51600000000000001</v>
      </c>
    </row>
    <row r="754" spans="1:1" x14ac:dyDescent="0.25">
      <c r="A754" s="9">
        <v>-0.34300000000000003</v>
      </c>
    </row>
    <row r="755" spans="1:1" x14ac:dyDescent="0.25">
      <c r="A755" s="9">
        <v>-0.622</v>
      </c>
    </row>
    <row r="756" spans="1:1" x14ac:dyDescent="0.25">
      <c r="A756" s="9">
        <v>-0.47299999999999998</v>
      </c>
    </row>
    <row r="757" spans="1:1" x14ac:dyDescent="0.25">
      <c r="A757" s="9">
        <v>-0.45500000000000002</v>
      </c>
    </row>
    <row r="758" spans="1:1" x14ac:dyDescent="0.25">
      <c r="A758" s="9">
        <v>-0.45800000000000002</v>
      </c>
    </row>
    <row r="759" spans="1:1" x14ac:dyDescent="0.25">
      <c r="A759" s="9">
        <v>-0.55500000000000005</v>
      </c>
    </row>
    <row r="760" spans="1:1" x14ac:dyDescent="0.25">
      <c r="A760" s="9">
        <v>-0.36199999999999999</v>
      </c>
    </row>
    <row r="761" spans="1:1" x14ac:dyDescent="0.25">
      <c r="A761" s="9">
        <v>-0.48899999999999999</v>
      </c>
    </row>
    <row r="762" spans="1:1" x14ac:dyDescent="0.25">
      <c r="A762" s="9">
        <v>-0.56999999999999995</v>
      </c>
    </row>
    <row r="763" spans="1:1" x14ac:dyDescent="0.25">
      <c r="A763" s="9">
        <v>-0.48799999999999999</v>
      </c>
    </row>
    <row r="764" spans="1:1" x14ac:dyDescent="0.25">
      <c r="A764" s="9">
        <v>-0.54600000000000004</v>
      </c>
    </row>
    <row r="765" spans="1:1" x14ac:dyDescent="0.25">
      <c r="A765" s="9">
        <v>-0.61799999999999999</v>
      </c>
    </row>
    <row r="766" spans="1:1" x14ac:dyDescent="0.25">
      <c r="A766" s="9">
        <v>-0.56399999999999995</v>
      </c>
    </row>
    <row r="767" spans="1:1" x14ac:dyDescent="0.25">
      <c r="A767" s="9">
        <v>-0.498</v>
      </c>
    </row>
    <row r="768" spans="1:1" x14ac:dyDescent="0.25">
      <c r="A768" s="9">
        <v>-0.32900000000000001</v>
      </c>
    </row>
    <row r="769" spans="1:1" x14ac:dyDescent="0.25">
      <c r="A769" s="9">
        <v>-0.495</v>
      </c>
    </row>
    <row r="770" spans="1:1" x14ac:dyDescent="0.25">
      <c r="A770" s="9">
        <v>-0.59199999999999997</v>
      </c>
    </row>
    <row r="771" spans="1:1" x14ac:dyDescent="0.25">
      <c r="A771" s="9">
        <v>-0.67500000000000004</v>
      </c>
    </row>
    <row r="772" spans="1:1" x14ac:dyDescent="0.25">
      <c r="A772" s="9">
        <v>-0.57999999999999996</v>
      </c>
    </row>
    <row r="773" spans="1:1" x14ac:dyDescent="0.25">
      <c r="A773" s="9">
        <v>-0.56599999999999995</v>
      </c>
    </row>
    <row r="774" spans="1:1" x14ac:dyDescent="0.25">
      <c r="A774" s="9">
        <v>-0.53500000000000003</v>
      </c>
    </row>
    <row r="775" spans="1:1" x14ac:dyDescent="0.25">
      <c r="A775" s="9">
        <v>-0.55700000000000005</v>
      </c>
    </row>
    <row r="776" spans="1:1" x14ac:dyDescent="0.25">
      <c r="A776" s="9">
        <v>-0.53900000000000003</v>
      </c>
    </row>
    <row r="777" spans="1:1" x14ac:dyDescent="0.25">
      <c r="A777" s="9">
        <v>-0.30499999999999999</v>
      </c>
    </row>
    <row r="778" spans="1:1" x14ac:dyDescent="0.25">
      <c r="A778" s="9">
        <v>-0.308</v>
      </c>
    </row>
    <row r="779" spans="1:1" x14ac:dyDescent="0.25">
      <c r="A779" s="9">
        <v>-0.55300000000000005</v>
      </c>
    </row>
    <row r="780" spans="1:1" x14ac:dyDescent="0.25">
      <c r="A780" s="9">
        <v>-0.41199999999999998</v>
      </c>
    </row>
    <row r="781" spans="1:1" x14ac:dyDescent="0.25">
      <c r="A781" s="9">
        <v>-0.57199999999999995</v>
      </c>
    </row>
    <row r="782" spans="1:1" x14ac:dyDescent="0.25">
      <c r="A782" s="9">
        <v>-0.59099999999999997</v>
      </c>
    </row>
    <row r="783" spans="1:1" x14ac:dyDescent="0.25">
      <c r="A783" s="9">
        <v>-0.56399999999999995</v>
      </c>
    </row>
    <row r="784" spans="1:1" x14ac:dyDescent="0.25">
      <c r="A784" s="9">
        <v>-0.57199999999999995</v>
      </c>
    </row>
    <row r="785" spans="1:1" x14ac:dyDescent="0.25">
      <c r="A785" s="9">
        <v>-0.55300000000000005</v>
      </c>
    </row>
    <row r="786" spans="1:1" x14ac:dyDescent="0.25">
      <c r="A786" s="9">
        <v>-0.59299999999999997</v>
      </c>
    </row>
    <row r="787" spans="1:1" x14ac:dyDescent="0.25">
      <c r="A787" s="9">
        <v>-0.57099999999999995</v>
      </c>
    </row>
    <row r="788" spans="1:1" x14ac:dyDescent="0.25">
      <c r="A788" s="9">
        <v>-0.503</v>
      </c>
    </row>
    <row r="789" spans="1:1" x14ac:dyDescent="0.25">
      <c r="A789" s="9">
        <v>-0.47299999999999998</v>
      </c>
    </row>
    <row r="790" spans="1:1" x14ac:dyDescent="0.25">
      <c r="A790" s="9">
        <v>-0.55900000000000005</v>
      </c>
    </row>
    <row r="791" spans="1:1" x14ac:dyDescent="0.25">
      <c r="A791" s="9">
        <v>-0.51400000000000001</v>
      </c>
    </row>
    <row r="792" spans="1:1" x14ac:dyDescent="0.25">
      <c r="A792" s="9">
        <v>-0.47199999999999998</v>
      </c>
    </row>
    <row r="793" spans="1:1" x14ac:dyDescent="0.25">
      <c r="A793" s="9">
        <v>-0.44800000000000001</v>
      </c>
    </row>
    <row r="794" spans="1:1" x14ac:dyDescent="0.25">
      <c r="A794" s="9">
        <v>-0.60699999999999998</v>
      </c>
    </row>
    <row r="795" spans="1:1" x14ac:dyDescent="0.25">
      <c r="A795" s="9">
        <v>-0.53</v>
      </c>
    </row>
    <row r="796" spans="1:1" x14ac:dyDescent="0.25">
      <c r="A796" s="9">
        <v>-0.32</v>
      </c>
    </row>
    <row r="797" spans="1:1" x14ac:dyDescent="0.25">
      <c r="A797" s="9">
        <v>-0.57599999999999996</v>
      </c>
    </row>
    <row r="798" spans="1:1" x14ac:dyDescent="0.25">
      <c r="A798" s="9">
        <v>-0.56899999999999995</v>
      </c>
    </row>
    <row r="799" spans="1:1" x14ac:dyDescent="0.25">
      <c r="A799" s="9">
        <v>-0.51200000000000001</v>
      </c>
    </row>
    <row r="800" spans="1:1" x14ac:dyDescent="0.25">
      <c r="A800" s="9">
        <v>-0.48599999999999999</v>
      </c>
    </row>
    <row r="801" spans="1:1" x14ac:dyDescent="0.25">
      <c r="A801" s="9">
        <v>-0.45300000000000001</v>
      </c>
    </row>
    <row r="802" spans="1:1" x14ac:dyDescent="0.25">
      <c r="A802" s="9">
        <v>-0.53700000000000003</v>
      </c>
    </row>
    <row r="803" spans="1:1" x14ac:dyDescent="0.25">
      <c r="A803" s="9">
        <v>-0.54100000000000004</v>
      </c>
    </row>
    <row r="804" spans="1:1" x14ac:dyDescent="0.25">
      <c r="A804" s="9">
        <v>-0.53</v>
      </c>
    </row>
    <row r="805" spans="1:1" x14ac:dyDescent="0.25">
      <c r="A805" s="9">
        <v>-0.55300000000000005</v>
      </c>
    </row>
    <row r="806" spans="1:1" x14ac:dyDescent="0.25">
      <c r="A806" s="9">
        <v>-0.38500000000000001</v>
      </c>
    </row>
    <row r="807" spans="1:1" x14ac:dyDescent="0.25">
      <c r="A807" s="9">
        <v>-0.56100000000000005</v>
      </c>
    </row>
    <row r="808" spans="1:1" x14ac:dyDescent="0.25">
      <c r="A808" s="9">
        <v>-0.54500000000000004</v>
      </c>
    </row>
    <row r="809" spans="1:1" x14ac:dyDescent="0.25">
      <c r="A809" s="9">
        <v>-0.45300000000000001</v>
      </c>
    </row>
    <row r="810" spans="1:1" x14ac:dyDescent="0.25">
      <c r="A810" s="9">
        <v>-0.48199999999999998</v>
      </c>
    </row>
    <row r="811" spans="1:1" x14ac:dyDescent="0.25">
      <c r="A811" s="9">
        <v>-0.54800000000000004</v>
      </c>
    </row>
    <row r="812" spans="1:1" x14ac:dyDescent="0.25">
      <c r="A812" s="9">
        <v>-0.45500000000000002</v>
      </c>
    </row>
    <row r="813" spans="1:1" x14ac:dyDescent="0.25">
      <c r="A813" s="9">
        <v>-0.47399999999999998</v>
      </c>
    </row>
    <row r="814" spans="1:1" x14ac:dyDescent="0.25">
      <c r="A814" s="9">
        <v>-0.57199999999999995</v>
      </c>
    </row>
    <row r="815" spans="1:1" x14ac:dyDescent="0.25">
      <c r="A815" s="9">
        <v>-0.53400000000000003</v>
      </c>
    </row>
    <row r="816" spans="1:1" x14ac:dyDescent="0.25">
      <c r="A816" s="9">
        <v>-0.49199999999999999</v>
      </c>
    </row>
    <row r="817" spans="1:1" x14ac:dyDescent="0.25">
      <c r="A817" s="9">
        <v>-0.48299999999999998</v>
      </c>
    </row>
    <row r="818" spans="1:1" x14ac:dyDescent="0.25">
      <c r="A818" s="9">
        <v>-0.54400000000000004</v>
      </c>
    </row>
    <row r="819" spans="1:1" x14ac:dyDescent="0.25">
      <c r="A819" s="9">
        <v>-0.48099999999999998</v>
      </c>
    </row>
    <row r="820" spans="1:1" x14ac:dyDescent="0.25">
      <c r="A820" s="9">
        <v>-0.39700000000000002</v>
      </c>
    </row>
    <row r="821" spans="1:1" x14ac:dyDescent="0.25">
      <c r="A821" s="9">
        <v>-0.36899999999999999</v>
      </c>
    </row>
    <row r="822" spans="1:1" x14ac:dyDescent="0.25">
      <c r="A822" s="9">
        <v>-0.36799999999999999</v>
      </c>
    </row>
    <row r="823" spans="1:1" x14ac:dyDescent="0.25">
      <c r="A823" s="9">
        <v>-0.50600000000000001</v>
      </c>
    </row>
    <row r="824" spans="1:1" x14ac:dyDescent="0.25">
      <c r="A824" s="9">
        <v>-0.55900000000000005</v>
      </c>
    </row>
    <row r="825" spans="1:1" x14ac:dyDescent="0.25">
      <c r="A825" s="9">
        <v>-0.442</v>
      </c>
    </row>
    <row r="826" spans="1:1" x14ac:dyDescent="0.25">
      <c r="A826" s="9">
        <v>-0.53600000000000003</v>
      </c>
    </row>
    <row r="827" spans="1:1" x14ac:dyDescent="0.25">
      <c r="A827" s="9">
        <v>-0.52700000000000002</v>
      </c>
    </row>
    <row r="828" spans="1:1" x14ac:dyDescent="0.25">
      <c r="A828" s="9">
        <v>-0.53400000000000003</v>
      </c>
    </row>
    <row r="829" spans="1:1" x14ac:dyDescent="0.25">
      <c r="A829" s="9">
        <v>-0.35299999999999998</v>
      </c>
    </row>
    <row r="830" spans="1:1" x14ac:dyDescent="0.25">
      <c r="A830" s="9">
        <v>-0.52200000000000002</v>
      </c>
    </row>
    <row r="831" spans="1:1" x14ac:dyDescent="0.25">
      <c r="A831" s="9">
        <v>-0.48799999999999999</v>
      </c>
    </row>
    <row r="832" spans="1:1" x14ac:dyDescent="0.25">
      <c r="A832" s="9">
        <v>-0.49199999999999999</v>
      </c>
    </row>
    <row r="833" spans="1:1" x14ac:dyDescent="0.25">
      <c r="A833" s="9">
        <v>-0.30399999999999999</v>
      </c>
    </row>
    <row r="834" spans="1:1" x14ac:dyDescent="0.25">
      <c r="A834" s="9">
        <v>-0.66</v>
      </c>
    </row>
    <row r="835" spans="1:1" x14ac:dyDescent="0.25">
      <c r="A835" s="9">
        <v>-0.57299999999999995</v>
      </c>
    </row>
    <row r="836" spans="1:1" x14ac:dyDescent="0.25">
      <c r="A836" s="9">
        <v>-0.496</v>
      </c>
    </row>
    <row r="837" spans="1:1" x14ac:dyDescent="0.25">
      <c r="A837" s="9">
        <v>-0.45400000000000001</v>
      </c>
    </row>
    <row r="838" spans="1:1" x14ac:dyDescent="0.25">
      <c r="A838" s="9">
        <v>-0.51700000000000002</v>
      </c>
    </row>
    <row r="839" spans="1:1" x14ac:dyDescent="0.25">
      <c r="A839" s="9">
        <v>-0.497</v>
      </c>
    </row>
    <row r="840" spans="1:1" x14ac:dyDescent="0.25">
      <c r="A840" s="9">
        <v>-0.51300000000000001</v>
      </c>
    </row>
    <row r="841" spans="1:1" x14ac:dyDescent="0.25">
      <c r="A841" s="9">
        <v>-0.47199999999999998</v>
      </c>
    </row>
    <row r="842" spans="1:1" x14ac:dyDescent="0.25">
      <c r="A842" s="9">
        <v>-0.52400000000000002</v>
      </c>
    </row>
    <row r="843" spans="1:1" x14ac:dyDescent="0.25">
      <c r="A843" s="9">
        <v>-0.57599999999999996</v>
      </c>
    </row>
    <row r="844" spans="1:1" x14ac:dyDescent="0.25">
      <c r="A844" s="9">
        <v>-0.49</v>
      </c>
    </row>
    <row r="845" spans="1:1" x14ac:dyDescent="0.25">
      <c r="A845" s="9">
        <v>-0.48599999999999999</v>
      </c>
    </row>
    <row r="846" spans="1:1" x14ac:dyDescent="0.25">
      <c r="A846" s="9">
        <v>-0.21099999999999999</v>
      </c>
    </row>
    <row r="847" spans="1:1" x14ac:dyDescent="0.25">
      <c r="A847" s="9">
        <v>-0.57599999999999996</v>
      </c>
    </row>
    <row r="848" spans="1:1" x14ac:dyDescent="0.25">
      <c r="A848" s="9">
        <v>-0.56000000000000005</v>
      </c>
    </row>
    <row r="849" spans="1:1" x14ac:dyDescent="0.25">
      <c r="A849" s="9">
        <v>-0.54800000000000004</v>
      </c>
    </row>
    <row r="850" spans="1:1" x14ac:dyDescent="0.25">
      <c r="A850" s="9">
        <v>-0.42299999999999999</v>
      </c>
    </row>
    <row r="851" spans="1:1" x14ac:dyDescent="0.25">
      <c r="A851" s="9">
        <v>-0.52100000000000002</v>
      </c>
    </row>
    <row r="852" spans="1:1" x14ac:dyDescent="0.25">
      <c r="A852" s="9">
        <v>-0.5</v>
      </c>
    </row>
    <row r="853" spans="1:1" x14ac:dyDescent="0.25">
      <c r="A853" s="9">
        <v>-0.42699999999999999</v>
      </c>
    </row>
    <row r="854" spans="1:1" x14ac:dyDescent="0.25">
      <c r="A854" s="9">
        <v>-0.59199999999999997</v>
      </c>
    </row>
    <row r="855" spans="1:1" x14ac:dyDescent="0.25">
      <c r="A855" s="9">
        <v>-0.51</v>
      </c>
    </row>
    <row r="856" spans="1:1" x14ac:dyDescent="0.25">
      <c r="A856" s="9">
        <v>-0.56999999999999995</v>
      </c>
    </row>
    <row r="857" spans="1:1" x14ac:dyDescent="0.25">
      <c r="A857" s="9">
        <v>-0.51500000000000001</v>
      </c>
    </row>
    <row r="858" spans="1:1" x14ac:dyDescent="0.25">
      <c r="A858" s="9">
        <v>-0.40300000000000002</v>
      </c>
    </row>
    <row r="859" spans="1:1" x14ac:dyDescent="0.25">
      <c r="A859" s="9">
        <v>-0.55500000000000005</v>
      </c>
    </row>
    <row r="860" spans="1:1" x14ac:dyDescent="0.25">
      <c r="A860" s="9">
        <v>-0.434</v>
      </c>
    </row>
    <row r="861" spans="1:1" x14ac:dyDescent="0.25">
      <c r="A861" s="9">
        <v>-0.435</v>
      </c>
    </row>
    <row r="862" spans="1:1" x14ac:dyDescent="0.25">
      <c r="A862" s="9">
        <v>-0.51400000000000001</v>
      </c>
    </row>
    <row r="863" spans="1:1" x14ac:dyDescent="0.25">
      <c r="A863" s="9">
        <v>-0.65600000000000003</v>
      </c>
    </row>
    <row r="864" spans="1:1" x14ac:dyDescent="0.25">
      <c r="A864" s="9">
        <v>-0.39400000000000002</v>
      </c>
    </row>
    <row r="865" spans="1:1" x14ac:dyDescent="0.25">
      <c r="A865" s="9">
        <v>-0.32100000000000001</v>
      </c>
    </row>
    <row r="866" spans="1:1" x14ac:dyDescent="0.25">
      <c r="A866" s="9">
        <v>-0.52600000000000002</v>
      </c>
    </row>
    <row r="867" spans="1:1" x14ac:dyDescent="0.25">
      <c r="A867" s="9">
        <v>-0.64700000000000002</v>
      </c>
    </row>
    <row r="868" spans="1:1" x14ac:dyDescent="0.25">
      <c r="A868" s="9">
        <v>-0.50900000000000001</v>
      </c>
    </row>
    <row r="869" spans="1:1" x14ac:dyDescent="0.25">
      <c r="A869" s="9">
        <v>-0.46700000000000003</v>
      </c>
    </row>
    <row r="870" spans="1:1" x14ac:dyDescent="0.25">
      <c r="A870" s="9">
        <v>-0.57699999999999996</v>
      </c>
    </row>
    <row r="871" spans="1:1" x14ac:dyDescent="0.25">
      <c r="A871" s="9">
        <v>-0.56299999999999994</v>
      </c>
    </row>
    <row r="872" spans="1:1" x14ac:dyDescent="0.25">
      <c r="A872" s="9">
        <v>-0.622</v>
      </c>
    </row>
    <row r="873" spans="1:1" x14ac:dyDescent="0.25">
      <c r="A873" s="9">
        <v>-0.54500000000000004</v>
      </c>
    </row>
    <row r="874" spans="1:1" x14ac:dyDescent="0.25">
      <c r="A874" s="9">
        <v>-0.5</v>
      </c>
    </row>
    <row r="875" spans="1:1" x14ac:dyDescent="0.25">
      <c r="A875" s="9">
        <v>-0.58799999999999997</v>
      </c>
    </row>
    <row r="876" spans="1:1" x14ac:dyDescent="0.25">
      <c r="A876" s="9">
        <v>-0.58499999999999996</v>
      </c>
    </row>
    <row r="877" spans="1:1" x14ac:dyDescent="0.25">
      <c r="A877" s="9">
        <v>-0.57699999999999996</v>
      </c>
    </row>
    <row r="878" spans="1:1" x14ac:dyDescent="0.25">
      <c r="A878" s="9">
        <v>-0.52800000000000002</v>
      </c>
    </row>
    <row r="879" spans="1:1" x14ac:dyDescent="0.25">
      <c r="A879" s="9">
        <v>-0.42099999999999999</v>
      </c>
    </row>
    <row r="880" spans="1:1" x14ac:dyDescent="0.25">
      <c r="A880" s="9">
        <v>-0.49299999999999999</v>
      </c>
    </row>
    <row r="881" spans="1:1" x14ac:dyDescent="0.25">
      <c r="A881" s="9">
        <v>-0.49</v>
      </c>
    </row>
    <row r="882" spans="1:1" x14ac:dyDescent="0.25">
      <c r="A882" s="9">
        <v>-0.30599999999999999</v>
      </c>
    </row>
    <row r="883" spans="1:1" x14ac:dyDescent="0.25">
      <c r="A883" s="9">
        <v>-0.625</v>
      </c>
    </row>
    <row r="884" spans="1:1" x14ac:dyDescent="0.25">
      <c r="A884" s="9">
        <v>-0.46</v>
      </c>
    </row>
    <row r="885" spans="1:1" x14ac:dyDescent="0.25">
      <c r="A885" s="9">
        <v>-0.52700000000000002</v>
      </c>
    </row>
    <row r="886" spans="1:1" x14ac:dyDescent="0.25">
      <c r="A886" s="9">
        <v>-0.51100000000000001</v>
      </c>
    </row>
    <row r="887" spans="1:1" x14ac:dyDescent="0.25">
      <c r="A887" s="9">
        <v>-0.41899999999999998</v>
      </c>
    </row>
    <row r="888" spans="1:1" x14ac:dyDescent="0.25">
      <c r="A888" s="9">
        <v>-0.46300000000000002</v>
      </c>
    </row>
    <row r="889" spans="1:1" x14ac:dyDescent="0.25">
      <c r="A889" s="9">
        <v>-0.433</v>
      </c>
    </row>
    <row r="890" spans="1:1" x14ac:dyDescent="0.25">
      <c r="A890" s="9">
        <v>-0.61799999999999999</v>
      </c>
    </row>
    <row r="891" spans="1:1" x14ac:dyDescent="0.25">
      <c r="A891" s="9">
        <v>-0.54400000000000004</v>
      </c>
    </row>
    <row r="892" spans="1:1" x14ac:dyDescent="0.25">
      <c r="A892" s="9">
        <v>-0.40300000000000002</v>
      </c>
    </row>
    <row r="893" spans="1:1" x14ac:dyDescent="0.25">
      <c r="A893" s="9">
        <v>-0.56699999999999995</v>
      </c>
    </row>
    <row r="894" spans="1:1" x14ac:dyDescent="0.25">
      <c r="A894" s="9">
        <v>-0.46899999999999997</v>
      </c>
    </row>
    <row r="895" spans="1:1" x14ac:dyDescent="0.25">
      <c r="A895" s="9">
        <v>-0.36199999999999999</v>
      </c>
    </row>
    <row r="896" spans="1:1" x14ac:dyDescent="0.25">
      <c r="A896" s="9">
        <v>-0.56100000000000005</v>
      </c>
    </row>
    <row r="897" spans="1:1" x14ac:dyDescent="0.25">
      <c r="A897" s="9">
        <v>-0.33900000000000002</v>
      </c>
    </row>
    <row r="898" spans="1:1" x14ac:dyDescent="0.25">
      <c r="A898" s="9">
        <v>-0.41399999999999998</v>
      </c>
    </row>
    <row r="899" spans="1:1" x14ac:dyDescent="0.25">
      <c r="A899" s="9">
        <v>-0.374</v>
      </c>
    </row>
    <row r="900" spans="1:1" x14ac:dyDescent="0.25">
      <c r="A900" s="9">
        <v>-0.48399999999999999</v>
      </c>
    </row>
    <row r="901" spans="1:1" x14ac:dyDescent="0.25">
      <c r="A901" s="9">
        <v>-0.49299999999999999</v>
      </c>
    </row>
    <row r="902" spans="1:1" x14ac:dyDescent="0.25">
      <c r="A902" s="9">
        <v>-0.56599999999999995</v>
      </c>
    </row>
    <row r="903" spans="1:1" x14ac:dyDescent="0.25">
      <c r="A903" s="9">
        <v>-0.49</v>
      </c>
    </row>
    <row r="904" spans="1:1" x14ac:dyDescent="0.25">
      <c r="A904" s="9">
        <v>-0.47899999999999998</v>
      </c>
    </row>
    <row r="905" spans="1:1" x14ac:dyDescent="0.25">
      <c r="A905" s="9">
        <v>-0.53300000000000003</v>
      </c>
    </row>
    <row r="906" spans="1:1" x14ac:dyDescent="0.25">
      <c r="A906" s="9">
        <v>-0.56200000000000006</v>
      </c>
    </row>
    <row r="907" spans="1:1" x14ac:dyDescent="0.25">
      <c r="A907" s="9">
        <v>-0.20499999999999999</v>
      </c>
    </row>
    <row r="908" spans="1:1" x14ac:dyDescent="0.25">
      <c r="A908" s="9">
        <v>-0.59899999999999998</v>
      </c>
    </row>
    <row r="909" spans="1:1" x14ac:dyDescent="0.25">
      <c r="A909" s="9">
        <v>-0.48699999999999999</v>
      </c>
    </row>
    <row r="910" spans="1:1" x14ac:dyDescent="0.25">
      <c r="A910" s="9">
        <v>-0.49099999999999999</v>
      </c>
    </row>
    <row r="911" spans="1:1" x14ac:dyDescent="0.25">
      <c r="A911" s="9">
        <v>-0.377</v>
      </c>
    </row>
    <row r="912" spans="1:1" x14ac:dyDescent="0.25">
      <c r="A912" s="9">
        <v>-0.53400000000000003</v>
      </c>
    </row>
    <row r="913" spans="1:1" x14ac:dyDescent="0.25">
      <c r="A913" s="9">
        <v>-0.51300000000000001</v>
      </c>
    </row>
    <row r="914" spans="1:1" x14ac:dyDescent="0.25">
      <c r="A914" s="9">
        <v>-0.61</v>
      </c>
    </row>
    <row r="915" spans="1:1" x14ac:dyDescent="0.25">
      <c r="A915" s="9">
        <v>-0.55200000000000005</v>
      </c>
    </row>
    <row r="916" spans="1:1" x14ac:dyDescent="0.25">
      <c r="A916" s="9">
        <v>-0.48599999999999999</v>
      </c>
    </row>
    <row r="917" spans="1:1" x14ac:dyDescent="0.25">
      <c r="A917" s="9">
        <v>-0.49099999999999999</v>
      </c>
    </row>
    <row r="918" spans="1:1" x14ac:dyDescent="0.25">
      <c r="A918" s="9">
        <v>-0.56599999999999995</v>
      </c>
    </row>
    <row r="919" spans="1:1" x14ac:dyDescent="0.25">
      <c r="A919" s="9">
        <v>-0.52300000000000002</v>
      </c>
    </row>
    <row r="920" spans="1:1" x14ac:dyDescent="0.25">
      <c r="A920" s="9">
        <v>-0.54200000000000004</v>
      </c>
    </row>
    <row r="921" spans="1:1" x14ac:dyDescent="0.25">
      <c r="A921" s="9">
        <v>-0.40899999999999997</v>
      </c>
    </row>
    <row r="922" spans="1:1" x14ac:dyDescent="0.25">
      <c r="A922" s="9">
        <v>-0.44</v>
      </c>
    </row>
    <row r="923" spans="1:1" x14ac:dyDescent="0.25">
      <c r="A923" s="9">
        <v>-0.51300000000000001</v>
      </c>
    </row>
    <row r="924" spans="1:1" x14ac:dyDescent="0.25">
      <c r="A924" s="9">
        <v>-0.35199999999999998</v>
      </c>
    </row>
    <row r="925" spans="1:1" x14ac:dyDescent="0.25">
      <c r="A925" s="9">
        <v>-0.48299999999999998</v>
      </c>
    </row>
    <row r="926" spans="1:1" x14ac:dyDescent="0.25">
      <c r="A926" s="9">
        <v>-0.30199999999999999</v>
      </c>
    </row>
    <row r="927" spans="1:1" x14ac:dyDescent="0.25">
      <c r="A927" s="9">
        <v>-0.48</v>
      </c>
    </row>
    <row r="928" spans="1:1" x14ac:dyDescent="0.25">
      <c r="A928" s="9">
        <v>-0.56899999999999995</v>
      </c>
    </row>
    <row r="929" spans="1:1" x14ac:dyDescent="0.25">
      <c r="A929" s="9">
        <v>-0.48899999999999999</v>
      </c>
    </row>
    <row r="930" spans="1:1" x14ac:dyDescent="0.25">
      <c r="A930" s="9">
        <v>-0.54200000000000004</v>
      </c>
    </row>
    <row r="931" spans="1:1" x14ac:dyDescent="0.25">
      <c r="A931" s="9">
        <v>-0.56499999999999995</v>
      </c>
    </row>
    <row r="932" spans="1:1" x14ac:dyDescent="0.25">
      <c r="A932" s="9">
        <v>-0.57599999999999996</v>
      </c>
    </row>
    <row r="933" spans="1:1" x14ac:dyDescent="0.25">
      <c r="A933" s="9">
        <v>-0.50600000000000001</v>
      </c>
    </row>
    <row r="934" spans="1:1" x14ac:dyDescent="0.25">
      <c r="A934" s="9">
        <v>-0.59899999999999998</v>
      </c>
    </row>
    <row r="935" spans="1:1" x14ac:dyDescent="0.25">
      <c r="A935" s="9">
        <v>-0.498</v>
      </c>
    </row>
    <row r="936" spans="1:1" x14ac:dyDescent="0.25">
      <c r="A936" s="9">
        <v>-0.51500000000000001</v>
      </c>
    </row>
    <row r="937" spans="1:1" x14ac:dyDescent="0.25">
      <c r="A937" s="9">
        <v>-0.54200000000000004</v>
      </c>
    </row>
    <row r="938" spans="1:1" x14ac:dyDescent="0.25">
      <c r="A938" s="9">
        <v>-0.47599999999999998</v>
      </c>
    </row>
    <row r="939" spans="1:1" x14ac:dyDescent="0.25">
      <c r="A939" s="9">
        <v>-0.55200000000000005</v>
      </c>
    </row>
    <row r="940" spans="1:1" x14ac:dyDescent="0.25">
      <c r="A940" s="9">
        <v>-0.42199999999999999</v>
      </c>
    </row>
    <row r="941" spans="1:1" x14ac:dyDescent="0.25">
      <c r="A941" s="9">
        <v>-0.54900000000000004</v>
      </c>
    </row>
    <row r="942" spans="1:1" x14ac:dyDescent="0.25">
      <c r="A942" s="9">
        <v>-0.54700000000000004</v>
      </c>
    </row>
    <row r="943" spans="1:1" x14ac:dyDescent="0.25">
      <c r="A943" s="9">
        <v>-0.46200000000000002</v>
      </c>
    </row>
    <row r="944" spans="1:1" x14ac:dyDescent="0.25">
      <c r="A944" s="9">
        <v>-0.54200000000000004</v>
      </c>
    </row>
    <row r="945" spans="1:1" x14ac:dyDescent="0.25">
      <c r="A945" s="9">
        <v>-0.47</v>
      </c>
    </row>
    <row r="946" spans="1:1" x14ac:dyDescent="0.25">
      <c r="A946" s="9">
        <v>-0.41599999999999998</v>
      </c>
    </row>
    <row r="947" spans="1:1" x14ac:dyDescent="0.25">
      <c r="A947" s="9">
        <v>-0.56999999999999995</v>
      </c>
    </row>
    <row r="948" spans="1:1" x14ac:dyDescent="0.25">
      <c r="A948" s="9">
        <v>-0.57699999999999996</v>
      </c>
    </row>
    <row r="949" spans="1:1" x14ac:dyDescent="0.25">
      <c r="A949" s="9">
        <v>-0.29299999999999998</v>
      </c>
    </row>
    <row r="950" spans="1:1" x14ac:dyDescent="0.25">
      <c r="A950" s="9">
        <v>-0.57799999999999996</v>
      </c>
    </row>
    <row r="951" spans="1:1" x14ac:dyDescent="0.25">
      <c r="A951" s="9">
        <v>-0.53200000000000003</v>
      </c>
    </row>
    <row r="952" spans="1:1" x14ac:dyDescent="0.25">
      <c r="A952" s="9">
        <v>-0.53600000000000003</v>
      </c>
    </row>
    <row r="953" spans="1:1" x14ac:dyDescent="0.25">
      <c r="A953" s="9">
        <v>-0.38700000000000001</v>
      </c>
    </row>
    <row r="954" spans="1:1" x14ac:dyDescent="0.25">
      <c r="A954" s="9">
        <v>-0.56399999999999995</v>
      </c>
    </row>
    <row r="955" spans="1:1" x14ac:dyDescent="0.25">
      <c r="A955" s="9">
        <v>-0.46800000000000003</v>
      </c>
    </row>
    <row r="956" spans="1:1" x14ac:dyDescent="0.25">
      <c r="A956" s="9">
        <v>-0.56100000000000005</v>
      </c>
    </row>
    <row r="957" spans="1:1" x14ac:dyDescent="0.25">
      <c r="A957" s="9">
        <v>-0.436</v>
      </c>
    </row>
    <row r="958" spans="1:1" x14ac:dyDescent="0.25">
      <c r="A958" s="9">
        <v>-0.54200000000000004</v>
      </c>
    </row>
    <row r="959" spans="1:1" x14ac:dyDescent="0.25">
      <c r="A959" s="9">
        <v>-0.63100000000000001</v>
      </c>
    </row>
    <row r="960" spans="1:1" x14ac:dyDescent="0.25">
      <c r="A960" s="9">
        <v>-0.48499999999999999</v>
      </c>
    </row>
    <row r="961" spans="1:1" x14ac:dyDescent="0.25">
      <c r="A961" s="9">
        <v>-0.52500000000000002</v>
      </c>
    </row>
    <row r="962" spans="1:1" x14ac:dyDescent="0.25">
      <c r="A962" s="9">
        <v>-0.43</v>
      </c>
    </row>
    <row r="963" spans="1:1" x14ac:dyDescent="0.25">
      <c r="A963" s="9">
        <v>-0.54500000000000004</v>
      </c>
    </row>
    <row r="964" spans="1:1" x14ac:dyDescent="0.25">
      <c r="A964" s="9">
        <v>-0.17100000000000001</v>
      </c>
    </row>
    <row r="965" spans="1:1" x14ac:dyDescent="0.25">
      <c r="A965" s="9">
        <v>-0.41</v>
      </c>
    </row>
    <row r="966" spans="1:1" x14ac:dyDescent="0.25">
      <c r="A966" s="9">
        <v>-0.52600000000000002</v>
      </c>
    </row>
    <row r="967" spans="1:1" x14ac:dyDescent="0.25">
      <c r="A967" s="9">
        <v>-0.56000000000000005</v>
      </c>
    </row>
    <row r="968" spans="1:1" x14ac:dyDescent="0.25">
      <c r="A968" s="9">
        <v>-0.50700000000000001</v>
      </c>
    </row>
    <row r="969" spans="1:1" x14ac:dyDescent="0.25">
      <c r="A969" s="9">
        <v>-0.505</v>
      </c>
    </row>
    <row r="970" spans="1:1" x14ac:dyDescent="0.25">
      <c r="A970" s="9">
        <v>-0.47399999999999998</v>
      </c>
    </row>
    <row r="971" spans="1:1" x14ac:dyDescent="0.25">
      <c r="A971" s="9">
        <v>-0.55800000000000005</v>
      </c>
    </row>
    <row r="972" spans="1:1" x14ac:dyDescent="0.25">
      <c r="A972" s="9">
        <v>-0.56100000000000005</v>
      </c>
    </row>
    <row r="973" spans="1:1" x14ac:dyDescent="0.25">
      <c r="A973" s="9">
        <v>-0.58099999999999996</v>
      </c>
    </row>
    <row r="974" spans="1:1" x14ac:dyDescent="0.25">
      <c r="A974" s="9">
        <v>-0.54700000000000004</v>
      </c>
    </row>
    <row r="975" spans="1:1" x14ac:dyDescent="0.25">
      <c r="A975" s="9">
        <v>-0.55300000000000005</v>
      </c>
    </row>
    <row r="976" spans="1:1" x14ac:dyDescent="0.25">
      <c r="A976" s="9">
        <v>-0.60399999999999998</v>
      </c>
    </row>
    <row r="977" spans="1:1" x14ac:dyDescent="0.25">
      <c r="A977" s="9">
        <v>-0.51400000000000001</v>
      </c>
    </row>
    <row r="978" spans="1:1" x14ac:dyDescent="0.25">
      <c r="A978" s="9">
        <v>-0.495</v>
      </c>
    </row>
    <row r="979" spans="1:1" x14ac:dyDescent="0.25">
      <c r="A979" s="9">
        <v>-0.56899999999999995</v>
      </c>
    </row>
    <row r="980" spans="1:1" x14ac:dyDescent="0.25">
      <c r="A980" s="9">
        <v>-0.432</v>
      </c>
    </row>
    <row r="981" spans="1:1" x14ac:dyDescent="0.25">
      <c r="A981" s="9">
        <v>-0.60799999999999998</v>
      </c>
    </row>
    <row r="982" spans="1:1" x14ac:dyDescent="0.25">
      <c r="A982" s="9">
        <v>-0.51200000000000001</v>
      </c>
    </row>
    <row r="983" spans="1:1" x14ac:dyDescent="0.25">
      <c r="A983" s="9">
        <v>-0.50700000000000001</v>
      </c>
    </row>
    <row r="984" spans="1:1" x14ac:dyDescent="0.25">
      <c r="A984" s="9">
        <v>-0.61099999999999999</v>
      </c>
    </row>
    <row r="985" spans="1:1" x14ac:dyDescent="0.25">
      <c r="A985" s="9">
        <v>-0.59699999999999998</v>
      </c>
    </row>
    <row r="986" spans="1:1" x14ac:dyDescent="0.25">
      <c r="A986" s="9">
        <v>-0.56999999999999995</v>
      </c>
    </row>
    <row r="987" spans="1:1" x14ac:dyDescent="0.25">
      <c r="A987" s="9">
        <v>-0.52700000000000002</v>
      </c>
    </row>
    <row r="988" spans="1:1" x14ac:dyDescent="0.25">
      <c r="A988" s="9">
        <v>-0.61299999999999999</v>
      </c>
    </row>
    <row r="989" spans="1:1" x14ac:dyDescent="0.25">
      <c r="A989" s="9">
        <v>-0.50900000000000001</v>
      </c>
    </row>
    <row r="990" spans="1:1" x14ac:dyDescent="0.25">
      <c r="A990" s="9">
        <v>-0.626</v>
      </c>
    </row>
    <row r="991" spans="1:1" x14ac:dyDescent="0.25">
      <c r="A991" s="9">
        <v>-0.57799999999999996</v>
      </c>
    </row>
    <row r="992" spans="1:1" x14ac:dyDescent="0.25">
      <c r="A992" s="9">
        <v>-0.44600000000000001</v>
      </c>
    </row>
    <row r="993" spans="1:1" x14ac:dyDescent="0.25">
      <c r="A993" s="9">
        <v>-0.41799999999999998</v>
      </c>
    </row>
    <row r="994" spans="1:1" x14ac:dyDescent="0.25">
      <c r="A994" s="9">
        <v>-0.61</v>
      </c>
    </row>
    <row r="995" spans="1:1" x14ac:dyDescent="0.25">
      <c r="A995" s="9">
        <v>-0.59099999999999997</v>
      </c>
    </row>
    <row r="996" spans="1:1" x14ac:dyDescent="0.25">
      <c r="A996" s="9">
        <v>-0.59399999999999997</v>
      </c>
    </row>
    <row r="997" spans="1:1" x14ac:dyDescent="0.25">
      <c r="A997" s="9">
        <v>-0.46</v>
      </c>
    </row>
    <row r="998" spans="1:1" x14ac:dyDescent="0.25">
      <c r="A998" s="9">
        <v>-0.52100000000000002</v>
      </c>
    </row>
    <row r="999" spans="1:1" x14ac:dyDescent="0.25">
      <c r="A999" s="9">
        <v>-0.56699999999999995</v>
      </c>
    </row>
    <row r="1000" spans="1:1" x14ac:dyDescent="0.25">
      <c r="A1000" s="9">
        <v>-0.55500000000000005</v>
      </c>
    </row>
    <row r="1001" spans="1:1" x14ac:dyDescent="0.25">
      <c r="A1001" s="9">
        <v>-0.55000000000000004</v>
      </c>
    </row>
    <row r="1002" spans="1:1" x14ac:dyDescent="0.25">
      <c r="A1002" s="9">
        <v>-0.51</v>
      </c>
    </row>
    <row r="1003" spans="1:1" x14ac:dyDescent="0.25">
      <c r="A1003" s="9">
        <v>-0.35799999999999998</v>
      </c>
    </row>
    <row r="1004" spans="1:1" x14ac:dyDescent="0.25">
      <c r="A1004" s="9">
        <v>-0.34699999999999998</v>
      </c>
    </row>
    <row r="1005" spans="1:1" x14ac:dyDescent="0.25">
      <c r="A1005" s="9">
        <v>-0.46600000000000003</v>
      </c>
    </row>
    <row r="1006" spans="1:1" x14ac:dyDescent="0.25">
      <c r="A1006" s="9">
        <v>-0.48099999999999998</v>
      </c>
    </row>
    <row r="1007" spans="1:1" x14ac:dyDescent="0.25">
      <c r="A1007" s="9">
        <v>-0.61299999999999999</v>
      </c>
    </row>
    <row r="1008" spans="1:1" x14ac:dyDescent="0.25">
      <c r="A1008" s="9">
        <v>-0.42299999999999999</v>
      </c>
    </row>
    <row r="1009" spans="1:1" x14ac:dyDescent="0.25">
      <c r="A1009" s="9">
        <v>-0.38100000000000001</v>
      </c>
    </row>
    <row r="1010" spans="1:1" x14ac:dyDescent="0.25">
      <c r="A1010" s="9">
        <v>-0.53800000000000003</v>
      </c>
    </row>
    <row r="1011" spans="1:1" x14ac:dyDescent="0.25">
      <c r="A1011" s="9">
        <v>-0.55700000000000005</v>
      </c>
    </row>
    <row r="1012" spans="1:1" x14ac:dyDescent="0.25">
      <c r="A1012" s="9">
        <v>-0.58499999999999996</v>
      </c>
    </row>
    <row r="1013" spans="1:1" x14ac:dyDescent="0.25">
      <c r="A1013" s="9">
        <v>-0.40400000000000003</v>
      </c>
    </row>
    <row r="1014" spans="1:1" x14ac:dyDescent="0.25">
      <c r="A1014" s="9">
        <v>-0.45600000000000002</v>
      </c>
    </row>
    <row r="1015" spans="1:1" x14ac:dyDescent="0.25">
      <c r="A1015" s="9">
        <v>-0.60499999999999998</v>
      </c>
    </row>
    <row r="1016" spans="1:1" x14ac:dyDescent="0.25">
      <c r="A1016" s="9">
        <v>-0.54300000000000004</v>
      </c>
    </row>
    <row r="1017" spans="1:1" x14ac:dyDescent="0.25">
      <c r="A1017" s="9">
        <v>-0.46200000000000002</v>
      </c>
    </row>
    <row r="1018" spans="1:1" x14ac:dyDescent="0.25">
      <c r="A1018" s="9">
        <v>-0.48699999999999999</v>
      </c>
    </row>
    <row r="1019" spans="1:1" x14ac:dyDescent="0.25">
      <c r="A1019" s="9">
        <v>-0.48</v>
      </c>
    </row>
    <row r="1020" spans="1:1" x14ac:dyDescent="0.25">
      <c r="A1020" s="9">
        <v>-0.36499999999999999</v>
      </c>
    </row>
    <row r="1021" spans="1:1" x14ac:dyDescent="0.25">
      <c r="A1021" s="9">
        <v>-0.33800000000000002</v>
      </c>
    </row>
    <row r="1022" spans="1:1" x14ac:dyDescent="0.25">
      <c r="A1022" s="9">
        <v>-0.52900000000000003</v>
      </c>
    </row>
    <row r="1023" spans="1:1" x14ac:dyDescent="0.25">
      <c r="A1023" s="9">
        <v>-0.52500000000000002</v>
      </c>
    </row>
    <row r="1024" spans="1:1" x14ac:dyDescent="0.25">
      <c r="A1024" s="9">
        <v>-0.58799999999999997</v>
      </c>
    </row>
    <row r="1025" spans="1:1" x14ac:dyDescent="0.25">
      <c r="A1025" s="9">
        <v>-0.52100000000000002</v>
      </c>
    </row>
    <row r="1026" spans="1:1" x14ac:dyDescent="0.25">
      <c r="A1026" s="9">
        <v>-0.49099999999999999</v>
      </c>
    </row>
    <row r="1027" spans="1:1" x14ac:dyDescent="0.25">
      <c r="A1027" s="9">
        <v>-0.54400000000000004</v>
      </c>
    </row>
    <row r="1028" spans="1:1" x14ac:dyDescent="0.25">
      <c r="A1028" s="9">
        <v>-0.57099999999999995</v>
      </c>
    </row>
    <row r="1029" spans="1:1" x14ac:dyDescent="0.25">
      <c r="A1029" s="9">
        <v>-0.53700000000000003</v>
      </c>
    </row>
    <row r="1030" spans="1:1" x14ac:dyDescent="0.25">
      <c r="A1030" s="9">
        <v>-0.432</v>
      </c>
    </row>
    <row r="1031" spans="1:1" x14ac:dyDescent="0.25">
      <c r="A1031" s="9">
        <v>-0.49</v>
      </c>
    </row>
    <row r="1032" spans="1:1" x14ac:dyDescent="0.25">
      <c r="A1032" s="9">
        <v>-0.215</v>
      </c>
    </row>
    <row r="1033" spans="1:1" x14ac:dyDescent="0.25">
      <c r="A1033" s="9">
        <v>-0.32600000000000001</v>
      </c>
    </row>
    <row r="1034" spans="1:1" x14ac:dyDescent="0.25">
      <c r="A1034" s="9">
        <v>-0.32400000000000001</v>
      </c>
    </row>
    <row r="1035" spans="1:1" x14ac:dyDescent="0.25">
      <c r="A1035" s="9">
        <v>-0.5</v>
      </c>
    </row>
    <row r="1036" spans="1:1" x14ac:dyDescent="0.25">
      <c r="A1036" s="9">
        <v>-0.54700000000000004</v>
      </c>
    </row>
    <row r="1037" spans="1:1" x14ac:dyDescent="0.25">
      <c r="A1037" s="9">
        <v>-0.53400000000000003</v>
      </c>
    </row>
    <row r="1038" spans="1:1" x14ac:dyDescent="0.25">
      <c r="A1038" s="9">
        <v>-0.51800000000000002</v>
      </c>
    </row>
    <row r="1039" spans="1:1" x14ac:dyDescent="0.25">
      <c r="A1039" s="9">
        <v>-0.443</v>
      </c>
    </row>
    <row r="1040" spans="1:1" x14ac:dyDescent="0.25">
      <c r="A1040" s="9">
        <v>-0.53500000000000003</v>
      </c>
    </row>
    <row r="1041" spans="1:1" x14ac:dyDescent="0.25">
      <c r="A1041" s="9">
        <v>-0.51500000000000001</v>
      </c>
    </row>
    <row r="1042" spans="1:1" x14ac:dyDescent="0.25">
      <c r="A1042" s="9">
        <v>-0.52100000000000002</v>
      </c>
    </row>
    <row r="1043" spans="1:1" x14ac:dyDescent="0.25">
      <c r="A1043" s="9">
        <v>-0.57199999999999995</v>
      </c>
    </row>
    <row r="1044" spans="1:1" x14ac:dyDescent="0.25">
      <c r="A1044" s="9">
        <v>-0.48699999999999999</v>
      </c>
    </row>
    <row r="1045" spans="1:1" x14ac:dyDescent="0.25">
      <c r="A1045" s="9">
        <v>-0.42699999999999999</v>
      </c>
    </row>
    <row r="1046" spans="1:1" x14ac:dyDescent="0.25">
      <c r="A1046" s="9">
        <v>-0.33300000000000002</v>
      </c>
    </row>
    <row r="1047" spans="1:1" x14ac:dyDescent="0.25">
      <c r="A1047" s="9">
        <v>-0.47099999999999997</v>
      </c>
    </row>
    <row r="1048" spans="1:1" x14ac:dyDescent="0.25">
      <c r="A1048" s="9">
        <v>-0.54800000000000004</v>
      </c>
    </row>
    <row r="1049" spans="1:1" x14ac:dyDescent="0.25">
      <c r="A1049" s="9">
        <v>-0.64100000000000001</v>
      </c>
    </row>
    <row r="1050" spans="1:1" x14ac:dyDescent="0.25">
      <c r="A1050" s="9">
        <v>-0.378</v>
      </c>
    </row>
    <row r="1051" spans="1:1" x14ac:dyDescent="0.25">
      <c r="A1051" s="9">
        <v>-0.435</v>
      </c>
    </row>
    <row r="1052" spans="1:1" x14ac:dyDescent="0.25">
      <c r="A1052" s="9">
        <v>-0.63300000000000001</v>
      </c>
    </row>
    <row r="1053" spans="1:1" x14ac:dyDescent="0.25">
      <c r="A1053" s="9">
        <v>-0.55500000000000005</v>
      </c>
    </row>
    <row r="1054" spans="1:1" x14ac:dyDescent="0.25">
      <c r="A1054" s="9">
        <v>-0.47099999999999997</v>
      </c>
    </row>
    <row r="1055" spans="1:1" x14ac:dyDescent="0.25">
      <c r="A1055" s="9">
        <v>-0.40500000000000003</v>
      </c>
    </row>
    <row r="1056" spans="1:1" x14ac:dyDescent="0.25">
      <c r="A1056" s="9">
        <v>-0.46700000000000003</v>
      </c>
    </row>
    <row r="1057" spans="1:1" x14ac:dyDescent="0.25">
      <c r="A1057" s="9">
        <v>-0.54400000000000004</v>
      </c>
    </row>
    <row r="1058" spans="1:1" x14ac:dyDescent="0.25">
      <c r="A1058" s="9">
        <v>-0.53400000000000003</v>
      </c>
    </row>
    <row r="1059" spans="1:1" x14ac:dyDescent="0.25">
      <c r="A1059" s="9">
        <v>-0.46600000000000003</v>
      </c>
    </row>
    <row r="1060" spans="1:1" x14ac:dyDescent="0.25">
      <c r="A1060" s="9">
        <v>-0.49099999999999999</v>
      </c>
    </row>
    <row r="1061" spans="1:1" x14ac:dyDescent="0.25">
      <c r="A1061" s="9">
        <v>-0.57599999999999996</v>
      </c>
    </row>
    <row r="1062" spans="1:1" x14ac:dyDescent="0.25">
      <c r="A1062" s="9">
        <v>-0.41299999999999998</v>
      </c>
    </row>
    <row r="1063" spans="1:1" x14ac:dyDescent="0.25">
      <c r="A1063" s="9">
        <v>-0.55500000000000005</v>
      </c>
    </row>
    <row r="1064" spans="1:1" x14ac:dyDescent="0.25">
      <c r="A1064" s="9">
        <v>-0.42399999999999999</v>
      </c>
    </row>
    <row r="1065" spans="1:1" x14ac:dyDescent="0.25">
      <c r="A1065" s="9">
        <v>-0.28199999999999997</v>
      </c>
    </row>
    <row r="1066" spans="1:1" x14ac:dyDescent="0.25">
      <c r="A1066" s="9">
        <v>-0.48</v>
      </c>
    </row>
    <row r="1067" spans="1:1" x14ac:dyDescent="0.25">
      <c r="A1067" s="9">
        <v>-0.59399999999999997</v>
      </c>
    </row>
    <row r="1068" spans="1:1" x14ac:dyDescent="0.25">
      <c r="A1068" s="9">
        <v>-0.313</v>
      </c>
    </row>
    <row r="1069" spans="1:1" x14ac:dyDescent="0.25">
      <c r="A1069" s="9">
        <v>-0.56200000000000006</v>
      </c>
    </row>
    <row r="1070" spans="1:1" x14ac:dyDescent="0.25">
      <c r="A1070" s="9">
        <v>-0.39200000000000002</v>
      </c>
    </row>
    <row r="1071" spans="1:1" x14ac:dyDescent="0.25">
      <c r="A1071" s="9">
        <v>-0.42199999999999999</v>
      </c>
    </row>
    <row r="1072" spans="1:1" x14ac:dyDescent="0.25">
      <c r="A1072" s="9">
        <v>-0.52500000000000002</v>
      </c>
    </row>
    <row r="1073" spans="1:1" x14ac:dyDescent="0.25">
      <c r="A1073" s="9">
        <v>-0.56699999999999995</v>
      </c>
    </row>
    <row r="1074" spans="1:1" x14ac:dyDescent="0.25">
      <c r="A1074" s="9">
        <v>-0.60899999999999999</v>
      </c>
    </row>
    <row r="1075" spans="1:1" x14ac:dyDescent="0.25">
      <c r="A1075" s="9">
        <v>-0.51700000000000002</v>
      </c>
    </row>
    <row r="1076" spans="1:1" x14ac:dyDescent="0.25">
      <c r="A1076" s="9">
        <v>-0.58899999999999997</v>
      </c>
    </row>
    <row r="1077" spans="1:1" x14ac:dyDescent="0.25">
      <c r="A1077" s="9">
        <v>-0.44500000000000001</v>
      </c>
    </row>
    <row r="1078" spans="1:1" x14ac:dyDescent="0.25">
      <c r="A1078" s="9">
        <v>-0.55200000000000005</v>
      </c>
    </row>
    <row r="1079" spans="1:1" x14ac:dyDescent="0.25">
      <c r="A1079" s="9">
        <v>-0.59199999999999997</v>
      </c>
    </row>
    <row r="1080" spans="1:1" x14ac:dyDescent="0.25">
      <c r="A1080" s="9">
        <v>-0.55500000000000005</v>
      </c>
    </row>
    <row r="1081" spans="1:1" x14ac:dyDescent="0.25">
      <c r="A1081" s="9">
        <v>-0.44800000000000001</v>
      </c>
    </row>
    <row r="1082" spans="1:1" x14ac:dyDescent="0.25">
      <c r="A1082" s="9">
        <v>-0.53500000000000003</v>
      </c>
    </row>
    <row r="1083" spans="1:1" x14ac:dyDescent="0.25">
      <c r="A1083" s="9">
        <v>-0.312</v>
      </c>
    </row>
    <row r="1084" spans="1:1" x14ac:dyDescent="0.25">
      <c r="A1084" s="9">
        <v>-0.53600000000000003</v>
      </c>
    </row>
    <row r="1085" spans="1:1" x14ac:dyDescent="0.25">
      <c r="A1085" s="9">
        <v>-0.28100000000000003</v>
      </c>
    </row>
    <row r="1086" spans="1:1" x14ac:dyDescent="0.25">
      <c r="A1086" s="9">
        <v>-0.36799999999999999</v>
      </c>
    </row>
    <row r="1087" spans="1:1" x14ac:dyDescent="0.25">
      <c r="A1087" s="9">
        <v>-0.61</v>
      </c>
    </row>
    <row r="1088" spans="1:1" x14ac:dyDescent="0.25">
      <c r="A1088" s="9">
        <v>-0.41899999999999998</v>
      </c>
    </row>
    <row r="1089" spans="1:1" x14ac:dyDescent="0.25">
      <c r="A1089" s="9">
        <v>-0.54300000000000004</v>
      </c>
    </row>
    <row r="1090" spans="1:1" x14ac:dyDescent="0.25">
      <c r="A1090" s="9">
        <v>-0.36499999999999999</v>
      </c>
    </row>
    <row r="1091" spans="1:1" x14ac:dyDescent="0.25">
      <c r="A1091" s="9">
        <v>-0.53800000000000003</v>
      </c>
    </row>
    <row r="1092" spans="1:1" x14ac:dyDescent="0.25">
      <c r="A1092" s="9">
        <v>-0.57699999999999996</v>
      </c>
    </row>
    <row r="1093" spans="1:1" x14ac:dyDescent="0.25">
      <c r="A1093" s="9">
        <v>-0.495</v>
      </c>
    </row>
    <row r="1094" spans="1:1" x14ac:dyDescent="0.25">
      <c r="A1094" s="9">
        <v>-0.60899999999999999</v>
      </c>
    </row>
    <row r="1095" spans="1:1" x14ac:dyDescent="0.25">
      <c r="A1095" s="9">
        <v>-0.46</v>
      </c>
    </row>
    <row r="1096" spans="1:1" x14ac:dyDescent="0.25">
      <c r="A1096" s="9">
        <v>-0.436</v>
      </c>
    </row>
    <row r="1097" spans="1:1" x14ac:dyDescent="0.25">
      <c r="A1097" s="9">
        <v>-0.49399999999999999</v>
      </c>
    </row>
    <row r="1098" spans="1:1" x14ac:dyDescent="0.25">
      <c r="A1098" s="9">
        <v>-0.64300000000000002</v>
      </c>
    </row>
    <row r="1099" spans="1:1" x14ac:dyDescent="0.25">
      <c r="A1099" s="9">
        <v>-0.46500000000000002</v>
      </c>
    </row>
    <row r="1100" spans="1:1" x14ac:dyDescent="0.25">
      <c r="A1100" s="9">
        <v>-0.48099999999999998</v>
      </c>
    </row>
    <row r="1101" spans="1:1" x14ac:dyDescent="0.25">
      <c r="A1101" s="9">
        <v>-0.54400000000000004</v>
      </c>
    </row>
    <row r="1102" spans="1:1" x14ac:dyDescent="0.25">
      <c r="A1102" s="9">
        <v>-0.56200000000000006</v>
      </c>
    </row>
    <row r="1103" spans="1:1" x14ac:dyDescent="0.25">
      <c r="A1103" s="9">
        <v>-0.26800000000000002</v>
      </c>
    </row>
    <row r="1104" spans="1:1" x14ac:dyDescent="0.25">
      <c r="A1104" s="9">
        <v>-0.59099999999999997</v>
      </c>
    </row>
    <row r="1105" spans="1:1" x14ac:dyDescent="0.25">
      <c r="A1105" s="9">
        <v>-0.51400000000000001</v>
      </c>
    </row>
    <row r="1106" spans="1:1" x14ac:dyDescent="0.25">
      <c r="A1106" s="9">
        <v>-0.42299999999999999</v>
      </c>
    </row>
    <row r="1107" spans="1:1" x14ac:dyDescent="0.25">
      <c r="A1107" s="9">
        <v>-0.55700000000000005</v>
      </c>
    </row>
    <row r="1108" spans="1:1" x14ac:dyDescent="0.25">
      <c r="A1108" s="9">
        <v>-0.53100000000000003</v>
      </c>
    </row>
    <row r="1109" spans="1:1" x14ac:dyDescent="0.25">
      <c r="A1109" s="9">
        <v>-0.32200000000000001</v>
      </c>
    </row>
    <row r="1110" spans="1:1" x14ac:dyDescent="0.25">
      <c r="A1110" s="9">
        <v>-0.54500000000000004</v>
      </c>
    </row>
    <row r="1111" spans="1:1" x14ac:dyDescent="0.25">
      <c r="A1111" s="9">
        <v>-0.49299999999999999</v>
      </c>
    </row>
    <row r="1112" spans="1:1" x14ac:dyDescent="0.25">
      <c r="A1112" s="9">
        <v>-0.44600000000000001</v>
      </c>
    </row>
    <row r="1113" spans="1:1" x14ac:dyDescent="0.25">
      <c r="A1113" s="9">
        <v>-0.63</v>
      </c>
    </row>
    <row r="1114" spans="1:1" x14ac:dyDescent="0.25">
      <c r="A1114" s="9">
        <v>-0.54900000000000004</v>
      </c>
    </row>
    <row r="1115" spans="1:1" x14ac:dyDescent="0.25">
      <c r="A1115" s="9">
        <v>-0.61699999999999999</v>
      </c>
    </row>
    <row r="1116" spans="1:1" x14ac:dyDescent="0.25">
      <c r="A1116" s="9">
        <v>-0.47899999999999998</v>
      </c>
    </row>
    <row r="1117" spans="1:1" x14ac:dyDescent="0.25">
      <c r="A1117" s="9">
        <v>-0.36799999999999999</v>
      </c>
    </row>
    <row r="1118" spans="1:1" x14ac:dyDescent="0.25">
      <c r="A1118" s="9">
        <v>-0.40699999999999997</v>
      </c>
    </row>
    <row r="1119" spans="1:1" x14ac:dyDescent="0.25">
      <c r="A1119" s="9">
        <v>-0.48399999999999999</v>
      </c>
    </row>
    <row r="1120" spans="1:1" x14ac:dyDescent="0.25">
      <c r="A1120" s="9">
        <v>-0.54</v>
      </c>
    </row>
    <row r="1121" spans="1:1" x14ac:dyDescent="0.25">
      <c r="A1121" s="9">
        <v>-0.56599999999999995</v>
      </c>
    </row>
    <row r="1122" spans="1:1" x14ac:dyDescent="0.25">
      <c r="A1122" s="9">
        <v>-0.53100000000000003</v>
      </c>
    </row>
    <row r="1123" spans="1:1" x14ac:dyDescent="0.25">
      <c r="A1123" s="9">
        <v>-0.623</v>
      </c>
    </row>
    <row r="1124" spans="1:1" x14ac:dyDescent="0.25">
      <c r="A1124" s="9">
        <v>-0.52200000000000002</v>
      </c>
    </row>
    <row r="1125" spans="1:1" x14ac:dyDescent="0.25">
      <c r="A1125" s="9">
        <v>-0.45300000000000001</v>
      </c>
    </row>
    <row r="1126" spans="1:1" x14ac:dyDescent="0.25">
      <c r="A1126" s="9">
        <v>-0.42</v>
      </c>
    </row>
    <row r="1127" spans="1:1" x14ac:dyDescent="0.25">
      <c r="A1127" s="9">
        <v>-0.48499999999999999</v>
      </c>
    </row>
    <row r="1128" spans="1:1" x14ac:dyDescent="0.25">
      <c r="A1128" s="9">
        <v>-0.47399999999999998</v>
      </c>
    </row>
    <row r="1129" spans="1:1" x14ac:dyDescent="0.25">
      <c r="A1129" s="9">
        <v>-0.29399999999999998</v>
      </c>
    </row>
    <row r="1130" spans="1:1" x14ac:dyDescent="0.25">
      <c r="A1130" s="9">
        <v>-0.54900000000000004</v>
      </c>
    </row>
    <row r="1131" spans="1:1" x14ac:dyDescent="0.25">
      <c r="A1131" s="9">
        <v>-0.46600000000000003</v>
      </c>
    </row>
    <row r="1132" spans="1:1" x14ac:dyDescent="0.25">
      <c r="A1132" s="9">
        <v>-0.49099999999999999</v>
      </c>
    </row>
    <row r="1133" spans="1:1" x14ac:dyDescent="0.25">
      <c r="A1133" s="9">
        <v>-0.66800000000000004</v>
      </c>
    </row>
    <row r="1134" spans="1:1" x14ac:dyDescent="0.25">
      <c r="A1134" s="9">
        <v>-0.26300000000000001</v>
      </c>
    </row>
    <row r="1135" spans="1:1" x14ac:dyDescent="0.25">
      <c r="A1135" s="9">
        <v>-0.52400000000000002</v>
      </c>
    </row>
    <row r="1136" spans="1:1" x14ac:dyDescent="0.25">
      <c r="A1136" s="9">
        <v>-0.53</v>
      </c>
    </row>
    <row r="1137" spans="1:1" x14ac:dyDescent="0.25">
      <c r="A1137" s="9">
        <v>-0.56699999999999995</v>
      </c>
    </row>
    <row r="1138" spans="1:1" x14ac:dyDescent="0.25">
      <c r="A1138" s="9">
        <v>-0.39300000000000002</v>
      </c>
    </row>
    <row r="1139" spans="1:1" x14ac:dyDescent="0.25">
      <c r="A1139" s="9">
        <v>-0.45500000000000002</v>
      </c>
    </row>
    <row r="1140" spans="1:1" x14ac:dyDescent="0.25">
      <c r="A1140" s="9">
        <v>-0.63</v>
      </c>
    </row>
    <row r="1141" spans="1:1" x14ac:dyDescent="0.25">
      <c r="A1141" s="9">
        <v>-0.55000000000000004</v>
      </c>
    </row>
    <row r="1142" spans="1:1" x14ac:dyDescent="0.25">
      <c r="A1142" s="9">
        <v>-0.53600000000000003</v>
      </c>
    </row>
    <row r="1143" spans="1:1" x14ac:dyDescent="0.25">
      <c r="A1143" s="9">
        <v>-0.51300000000000001</v>
      </c>
    </row>
    <row r="1144" spans="1:1" x14ac:dyDescent="0.25">
      <c r="A1144" s="9">
        <v>-0.61399999999999999</v>
      </c>
    </row>
    <row r="1145" spans="1:1" x14ac:dyDescent="0.25">
      <c r="A1145" s="9">
        <v>-0.46100000000000002</v>
      </c>
    </row>
    <row r="1146" spans="1:1" x14ac:dyDescent="0.25">
      <c r="A1146" s="9">
        <v>-0.437</v>
      </c>
    </row>
    <row r="1147" spans="1:1" x14ac:dyDescent="0.25">
      <c r="A1147" s="9">
        <v>-0.46200000000000002</v>
      </c>
    </row>
    <row r="1148" spans="1:1" x14ac:dyDescent="0.25">
      <c r="A1148" s="9">
        <v>-0.24</v>
      </c>
    </row>
    <row r="1149" spans="1:1" x14ac:dyDescent="0.25">
      <c r="A1149" s="9">
        <v>-0.38</v>
      </c>
    </row>
    <row r="1150" spans="1:1" x14ac:dyDescent="0.25">
      <c r="A1150" s="9">
        <v>-0.58199999999999996</v>
      </c>
    </row>
    <row r="1151" spans="1:1" x14ac:dyDescent="0.25">
      <c r="A1151" s="9">
        <v>-0.50600000000000001</v>
      </c>
    </row>
    <row r="1152" spans="1:1" x14ac:dyDescent="0.25">
      <c r="A1152" s="9">
        <v>-0.47099999999999997</v>
      </c>
    </row>
    <row r="1153" spans="1:1" x14ac:dyDescent="0.25">
      <c r="A1153" s="9">
        <v>-0.44600000000000001</v>
      </c>
    </row>
    <row r="1154" spans="1:1" x14ac:dyDescent="0.25">
      <c r="A1154" s="9">
        <v>-0.47799999999999998</v>
      </c>
    </row>
    <row r="1155" spans="1:1" x14ac:dyDescent="0.25">
      <c r="A1155" s="9">
        <v>-0.439</v>
      </c>
    </row>
    <row r="1156" spans="1:1" x14ac:dyDescent="0.25">
      <c r="A1156" s="9">
        <v>-0.54400000000000004</v>
      </c>
    </row>
    <row r="1157" spans="1:1" x14ac:dyDescent="0.25">
      <c r="A1157" s="9">
        <v>-0.27200000000000002</v>
      </c>
    </row>
    <row r="1158" spans="1:1" x14ac:dyDescent="0.25">
      <c r="A1158" s="9">
        <v>-0.51100000000000001</v>
      </c>
    </row>
    <row r="1159" spans="1:1" x14ac:dyDescent="0.25">
      <c r="A1159" s="9">
        <v>9.6359999999999992</v>
      </c>
    </row>
    <row r="1160" spans="1:1" x14ac:dyDescent="0.25">
      <c r="A1160" s="9">
        <v>-0.37</v>
      </c>
    </row>
    <row r="1161" spans="1:1" x14ac:dyDescent="0.25">
      <c r="A1161" s="9">
        <v>-0.52600000000000002</v>
      </c>
    </row>
    <row r="1162" spans="1:1" x14ac:dyDescent="0.25">
      <c r="A1162" s="9">
        <v>-0.44500000000000001</v>
      </c>
    </row>
    <row r="1163" spans="1:1" x14ac:dyDescent="0.25">
      <c r="A1163" s="9">
        <v>-0.38500000000000001</v>
      </c>
    </row>
    <row r="1164" spans="1:1" x14ac:dyDescent="0.25">
      <c r="A1164" s="9">
        <v>-0.63500000000000001</v>
      </c>
    </row>
    <row r="1165" spans="1:1" x14ac:dyDescent="0.25">
      <c r="A1165" s="9">
        <v>-0.44600000000000001</v>
      </c>
    </row>
    <row r="1166" spans="1:1" x14ac:dyDescent="0.25">
      <c r="A1166" s="9">
        <v>-0.56599999999999995</v>
      </c>
    </row>
    <row r="1167" spans="1:1" x14ac:dyDescent="0.25">
      <c r="A1167" s="9">
        <v>-0.55200000000000005</v>
      </c>
    </row>
    <row r="1168" spans="1:1" x14ac:dyDescent="0.25">
      <c r="A1168" s="9">
        <v>-0.36499999999999999</v>
      </c>
    </row>
    <row r="1169" spans="1:1" x14ac:dyDescent="0.25">
      <c r="A1169" s="9">
        <v>-0.53</v>
      </c>
    </row>
    <row r="1170" spans="1:1" x14ac:dyDescent="0.25">
      <c r="A1170" s="9">
        <v>-0.51800000000000002</v>
      </c>
    </row>
    <row r="1171" spans="1:1" x14ac:dyDescent="0.25">
      <c r="A1171" s="9">
        <v>-0.51800000000000002</v>
      </c>
    </row>
    <row r="1172" spans="1:1" x14ac:dyDescent="0.25">
      <c r="A1172" s="9">
        <v>-0.44700000000000001</v>
      </c>
    </row>
    <row r="1173" spans="1:1" x14ac:dyDescent="0.25">
      <c r="A1173" s="9">
        <v>-0.47099999999999997</v>
      </c>
    </row>
    <row r="1174" spans="1:1" x14ac:dyDescent="0.25">
      <c r="A1174" s="9">
        <v>-0.52100000000000002</v>
      </c>
    </row>
    <row r="1175" spans="1:1" x14ac:dyDescent="0.25">
      <c r="A1175" s="9">
        <v>-0.496</v>
      </c>
    </row>
    <row r="1176" spans="1:1" x14ac:dyDescent="0.25">
      <c r="A1176" s="9">
        <v>-0.56100000000000005</v>
      </c>
    </row>
    <row r="1177" spans="1:1" x14ac:dyDescent="0.25">
      <c r="A1177" s="9">
        <v>-0.59799999999999998</v>
      </c>
    </row>
    <row r="1178" spans="1:1" x14ac:dyDescent="0.25">
      <c r="A1178" s="9">
        <v>-0.35099999999999998</v>
      </c>
    </row>
    <row r="1179" spans="1:1" x14ac:dyDescent="0.25">
      <c r="A1179" s="9">
        <v>-0.48399999999999999</v>
      </c>
    </row>
    <row r="1180" spans="1:1" x14ac:dyDescent="0.25">
      <c r="A1180" s="9">
        <v>-0.46500000000000002</v>
      </c>
    </row>
    <row r="1181" spans="1:1" x14ac:dyDescent="0.25">
      <c r="A1181" s="9">
        <v>-0.60699999999999998</v>
      </c>
    </row>
    <row r="1182" spans="1:1" x14ac:dyDescent="0.25">
      <c r="A1182" s="9">
        <v>-0.49199999999999999</v>
      </c>
    </row>
    <row r="1183" spans="1:1" x14ac:dyDescent="0.25">
      <c r="A1183" s="9">
        <v>-0.46</v>
      </c>
    </row>
    <row r="1184" spans="1:1" x14ac:dyDescent="0.25">
      <c r="A1184" s="9">
        <v>-0.504</v>
      </c>
    </row>
    <row r="1185" spans="1:1" x14ac:dyDescent="0.25">
      <c r="A1185" s="9">
        <v>-0.54</v>
      </c>
    </row>
    <row r="1186" spans="1:1" x14ac:dyDescent="0.25">
      <c r="A1186" s="9">
        <v>-0.60699999999999998</v>
      </c>
    </row>
    <row r="1187" spans="1:1" x14ac:dyDescent="0.25">
      <c r="A1187" s="9">
        <v>-0.59099999999999997</v>
      </c>
    </row>
    <row r="1188" spans="1:1" x14ac:dyDescent="0.25">
      <c r="A1188" s="9">
        <v>-0.53600000000000003</v>
      </c>
    </row>
    <row r="1189" spans="1:1" x14ac:dyDescent="0.25">
      <c r="A1189" s="9">
        <v>-0.48299999999999998</v>
      </c>
    </row>
    <row r="1190" spans="1:1" x14ac:dyDescent="0.25">
      <c r="A1190" s="9">
        <v>-0.63500000000000001</v>
      </c>
    </row>
    <row r="1191" spans="1:1" x14ac:dyDescent="0.25">
      <c r="A1191" s="9">
        <v>-0.54900000000000004</v>
      </c>
    </row>
    <row r="1192" spans="1:1" x14ac:dyDescent="0.25">
      <c r="A1192" s="9">
        <v>-0.51800000000000002</v>
      </c>
    </row>
    <row r="1193" spans="1:1" x14ac:dyDescent="0.25">
      <c r="A1193" s="9">
        <v>-0.53800000000000003</v>
      </c>
    </row>
    <row r="1194" spans="1:1" x14ac:dyDescent="0.25">
      <c r="A1194" s="9">
        <v>-0.47299999999999998</v>
      </c>
    </row>
    <row r="1195" spans="1:1" x14ac:dyDescent="0.25">
      <c r="A1195" s="9">
        <v>-0.624</v>
      </c>
    </row>
    <row r="1196" spans="1:1" x14ac:dyDescent="0.25">
      <c r="A1196" s="9">
        <v>-0.46100000000000002</v>
      </c>
    </row>
    <row r="1197" spans="1:1" x14ac:dyDescent="0.25">
      <c r="A1197" s="9">
        <v>-0.59</v>
      </c>
    </row>
    <row r="1198" spans="1:1" x14ac:dyDescent="0.25">
      <c r="A1198" s="9">
        <v>-0.40600000000000003</v>
      </c>
    </row>
    <row r="1199" spans="1:1" x14ac:dyDescent="0.25">
      <c r="A1199" s="9">
        <v>-0.46899999999999997</v>
      </c>
    </row>
    <row r="1200" spans="1:1" x14ac:dyDescent="0.25">
      <c r="A1200" s="9">
        <v>-0.52400000000000002</v>
      </c>
    </row>
    <row r="1201" spans="1:1" x14ac:dyDescent="0.25">
      <c r="A1201" s="9">
        <v>-0.52700000000000002</v>
      </c>
    </row>
    <row r="1202" spans="1:1" x14ac:dyDescent="0.25">
      <c r="A1202" s="9">
        <v>-0.58899999999999997</v>
      </c>
    </row>
    <row r="1203" spans="1:1" x14ac:dyDescent="0.25">
      <c r="A1203" s="9">
        <v>-0.47199999999999998</v>
      </c>
    </row>
    <row r="1204" spans="1:1" x14ac:dyDescent="0.25">
      <c r="A1204" s="9">
        <v>-0.34799999999999998</v>
      </c>
    </row>
    <row r="1205" spans="1:1" x14ac:dyDescent="0.25">
      <c r="A1205" s="9">
        <v>-0.51400000000000001</v>
      </c>
    </row>
    <row r="1206" spans="1:1" x14ac:dyDescent="0.25">
      <c r="A1206" s="9">
        <v>-0.46899999999999997</v>
      </c>
    </row>
    <row r="1207" spans="1:1" x14ac:dyDescent="0.25">
      <c r="A1207" s="9">
        <v>-0.46</v>
      </c>
    </row>
    <row r="1208" spans="1:1" x14ac:dyDescent="0.25">
      <c r="A1208" s="9">
        <v>-0.39200000000000002</v>
      </c>
    </row>
    <row r="1209" spans="1:1" x14ac:dyDescent="0.25">
      <c r="A1209" s="9">
        <v>-0.44800000000000001</v>
      </c>
    </row>
    <row r="1210" spans="1:1" x14ac:dyDescent="0.25">
      <c r="A1210" s="9">
        <v>-0.51700000000000002</v>
      </c>
    </row>
    <row r="1211" spans="1:1" x14ac:dyDescent="0.25">
      <c r="A1211" s="9">
        <v>-0.35799999999999998</v>
      </c>
    </row>
    <row r="1212" spans="1:1" x14ac:dyDescent="0.25">
      <c r="A1212" s="9">
        <v>-0.48399999999999999</v>
      </c>
    </row>
    <row r="1213" spans="1:1" x14ac:dyDescent="0.25">
      <c r="A1213" s="9">
        <v>-0.48299999999999998</v>
      </c>
    </row>
    <row r="1214" spans="1:1" x14ac:dyDescent="0.25">
      <c r="A1214" s="9">
        <v>-0.63200000000000001</v>
      </c>
    </row>
    <row r="1215" spans="1:1" x14ac:dyDescent="0.25">
      <c r="A1215" s="9">
        <v>-0.45700000000000002</v>
      </c>
    </row>
    <row r="1216" spans="1:1" x14ac:dyDescent="0.25">
      <c r="A1216" s="9">
        <v>-0.36499999999999999</v>
      </c>
    </row>
    <row r="1217" spans="1:1" x14ac:dyDescent="0.25">
      <c r="A1217" s="9">
        <v>-0.48499999999999999</v>
      </c>
    </row>
    <row r="1218" spans="1:1" x14ac:dyDescent="0.25">
      <c r="A1218" s="9">
        <v>-0.60199999999999998</v>
      </c>
    </row>
    <row r="1219" spans="1:1" x14ac:dyDescent="0.25">
      <c r="A1219" s="9">
        <v>-0.45300000000000001</v>
      </c>
    </row>
    <row r="1220" spans="1:1" x14ac:dyDescent="0.25">
      <c r="A1220" s="9">
        <v>-0.46899999999999997</v>
      </c>
    </row>
    <row r="1221" spans="1:1" x14ac:dyDescent="0.25">
      <c r="A1221" s="9">
        <v>-0.54900000000000004</v>
      </c>
    </row>
    <row r="1222" spans="1:1" x14ac:dyDescent="0.25">
      <c r="A1222" s="9">
        <v>-0.46800000000000003</v>
      </c>
    </row>
    <row r="1223" spans="1:1" x14ac:dyDescent="0.25">
      <c r="A1223" s="9">
        <v>-0.47299999999999998</v>
      </c>
    </row>
    <row r="1224" spans="1:1" x14ac:dyDescent="0.25">
      <c r="A1224" s="9">
        <v>-0.52</v>
      </c>
    </row>
    <row r="1225" spans="1:1" x14ac:dyDescent="0.25">
      <c r="A1225" s="9">
        <v>-0.51600000000000001</v>
      </c>
    </row>
    <row r="1226" spans="1:1" x14ac:dyDescent="0.25">
      <c r="A1226" s="9">
        <v>-0.60399999999999998</v>
      </c>
    </row>
    <row r="1227" spans="1:1" x14ac:dyDescent="0.25">
      <c r="A1227" s="9">
        <v>-0.57499999999999996</v>
      </c>
    </row>
    <row r="1228" spans="1:1" x14ac:dyDescent="0.25">
      <c r="A1228" s="9">
        <v>-0.57799999999999996</v>
      </c>
    </row>
    <row r="1229" spans="1:1" x14ac:dyDescent="0.25">
      <c r="A1229" s="9">
        <v>-0.57699999999999996</v>
      </c>
    </row>
    <row r="1230" spans="1:1" x14ac:dyDescent="0.25">
      <c r="A1230" s="9">
        <v>-0.60099999999999998</v>
      </c>
    </row>
    <row r="1231" spans="1:1" x14ac:dyDescent="0.25">
      <c r="A1231" s="9">
        <v>-0.47599999999999998</v>
      </c>
    </row>
    <row r="1232" spans="1:1" x14ac:dyDescent="0.25">
      <c r="A1232" s="9">
        <v>-0.66</v>
      </c>
    </row>
    <row r="1233" spans="1:1" x14ac:dyDescent="0.25">
      <c r="A1233" s="9">
        <v>-0.41899999999999998</v>
      </c>
    </row>
    <row r="1234" spans="1:1" x14ac:dyDescent="0.25">
      <c r="A1234" s="9">
        <v>-0.56000000000000005</v>
      </c>
    </row>
    <row r="1235" spans="1:1" x14ac:dyDescent="0.25">
      <c r="A1235" s="9">
        <v>-0.51600000000000001</v>
      </c>
    </row>
    <row r="1236" spans="1:1" x14ac:dyDescent="0.25">
      <c r="A1236" s="9">
        <v>-0.53900000000000003</v>
      </c>
    </row>
    <row r="1237" spans="1:1" x14ac:dyDescent="0.25">
      <c r="A1237" s="9">
        <v>-0.47399999999999998</v>
      </c>
    </row>
    <row r="1238" spans="1:1" x14ac:dyDescent="0.25">
      <c r="A1238" s="9">
        <v>-0.17100000000000001</v>
      </c>
    </row>
    <row r="1239" spans="1:1" x14ac:dyDescent="0.25">
      <c r="A1239" s="9">
        <v>-0.48599999999999999</v>
      </c>
    </row>
    <row r="1240" spans="1:1" x14ac:dyDescent="0.25">
      <c r="A1240" s="9">
        <v>-0.50800000000000001</v>
      </c>
    </row>
    <row r="1241" spans="1:1" x14ac:dyDescent="0.25">
      <c r="A1241" s="9">
        <v>-0.61599999999999999</v>
      </c>
    </row>
    <row r="1242" spans="1:1" x14ac:dyDescent="0.25">
      <c r="A1242" s="9">
        <v>-0.52100000000000002</v>
      </c>
    </row>
    <row r="1243" spans="1:1" x14ac:dyDescent="0.25">
      <c r="A1243" s="9">
        <v>-0.58699999999999997</v>
      </c>
    </row>
    <row r="1244" spans="1:1" x14ac:dyDescent="0.25">
      <c r="A1244" s="9">
        <v>-0.58399999999999996</v>
      </c>
    </row>
    <row r="1245" spans="1:1" x14ac:dyDescent="0.25">
      <c r="A1245" s="9">
        <v>-0.55500000000000005</v>
      </c>
    </row>
    <row r="1246" spans="1:1" x14ac:dyDescent="0.25">
      <c r="A1246" s="9">
        <v>-0.51200000000000001</v>
      </c>
    </row>
    <row r="1247" spans="1:1" x14ac:dyDescent="0.25">
      <c r="A1247" s="9">
        <v>-0.499</v>
      </c>
    </row>
    <row r="1248" spans="1:1" x14ac:dyDescent="0.25">
      <c r="A1248" s="9">
        <v>-0.53300000000000003</v>
      </c>
    </row>
    <row r="1249" spans="1:1" x14ac:dyDescent="0.25">
      <c r="A1249" s="9">
        <v>-0.497</v>
      </c>
    </row>
    <row r="1250" spans="1:1" x14ac:dyDescent="0.25">
      <c r="A1250" s="9">
        <v>-0.62</v>
      </c>
    </row>
    <row r="1251" spans="1:1" x14ac:dyDescent="0.25">
      <c r="A1251" s="9">
        <v>-0.57899999999999996</v>
      </c>
    </row>
    <row r="1252" spans="1:1" x14ac:dyDescent="0.25">
      <c r="A1252" s="9">
        <v>-0.41699999999999998</v>
      </c>
    </row>
    <row r="1253" spans="1:1" x14ac:dyDescent="0.25">
      <c r="A1253" s="9">
        <v>-0.54200000000000004</v>
      </c>
    </row>
    <row r="1254" spans="1:1" x14ac:dyDescent="0.25">
      <c r="A1254" s="9">
        <v>-0.432</v>
      </c>
    </row>
    <row r="1255" spans="1:1" x14ac:dyDescent="0.25">
      <c r="A1255" s="9">
        <v>0.44700000000000001</v>
      </c>
    </row>
    <row r="1256" spans="1:1" x14ac:dyDescent="0.25">
      <c r="A1256" s="9">
        <v>-0.61499999999999999</v>
      </c>
    </row>
    <row r="1257" spans="1:1" x14ac:dyDescent="0.25">
      <c r="A1257" s="9">
        <v>-0.54400000000000004</v>
      </c>
    </row>
    <row r="1258" spans="1:1" x14ac:dyDescent="0.25">
      <c r="A1258" s="9">
        <v>-0.48299999999999998</v>
      </c>
    </row>
    <row r="1259" spans="1:1" x14ac:dyDescent="0.25">
      <c r="A1259" s="9">
        <v>-0.58699999999999997</v>
      </c>
    </row>
    <row r="1260" spans="1:1" x14ac:dyDescent="0.25">
      <c r="A1260" s="9">
        <v>-0.55600000000000005</v>
      </c>
    </row>
    <row r="1261" spans="1:1" x14ac:dyDescent="0.25">
      <c r="A1261" s="9">
        <v>-0.47199999999999998</v>
      </c>
    </row>
    <row r="1262" spans="1:1" x14ac:dyDescent="0.25">
      <c r="A1262" s="9">
        <v>-0.44500000000000001</v>
      </c>
    </row>
    <row r="1263" spans="1:1" x14ac:dyDescent="0.25">
      <c r="A1263" s="9">
        <v>-0.503</v>
      </c>
    </row>
    <row r="1264" spans="1:1" x14ac:dyDescent="0.25">
      <c r="A1264" s="9">
        <v>-0.52</v>
      </c>
    </row>
    <row r="1265" spans="1:1" x14ac:dyDescent="0.25">
      <c r="A1265" s="9">
        <v>-0.48199999999999998</v>
      </c>
    </row>
    <row r="1266" spans="1:1" x14ac:dyDescent="0.25">
      <c r="A1266" s="9">
        <v>-0.56699999999999995</v>
      </c>
    </row>
    <row r="1267" spans="1:1" x14ac:dyDescent="0.25">
      <c r="A1267" s="9">
        <v>-0.53400000000000003</v>
      </c>
    </row>
    <row r="1268" spans="1:1" x14ac:dyDescent="0.25">
      <c r="A1268" s="9">
        <v>-0.498</v>
      </c>
    </row>
    <row r="1269" spans="1:1" x14ac:dyDescent="0.25">
      <c r="A1269" s="9">
        <v>-0.57199999999999995</v>
      </c>
    </row>
    <row r="1270" spans="1:1" x14ac:dyDescent="0.25">
      <c r="A1270" s="9">
        <v>-0.59399999999999997</v>
      </c>
    </row>
    <row r="1271" spans="1:1" x14ac:dyDescent="0.25">
      <c r="A1271" s="9">
        <v>-0.60499999999999998</v>
      </c>
    </row>
    <row r="1272" spans="1:1" x14ac:dyDescent="0.25">
      <c r="A1272" s="9">
        <v>-0.54200000000000004</v>
      </c>
    </row>
    <row r="1273" spans="1:1" x14ac:dyDescent="0.25">
      <c r="A1273" s="9">
        <v>-0.44900000000000001</v>
      </c>
    </row>
    <row r="1274" spans="1:1" x14ac:dyDescent="0.25">
      <c r="A1274" s="9">
        <v>-0.437</v>
      </c>
    </row>
    <row r="1275" spans="1:1" x14ac:dyDescent="0.25">
      <c r="A1275" s="9">
        <v>-0.59699999999999998</v>
      </c>
    </row>
    <row r="1276" spans="1:1" x14ac:dyDescent="0.25">
      <c r="A1276" s="9">
        <v>-0.46600000000000003</v>
      </c>
    </row>
    <row r="1277" spans="1:1" x14ac:dyDescent="0.25">
      <c r="A1277" s="9">
        <v>-0.47799999999999998</v>
      </c>
    </row>
    <row r="1278" spans="1:1" x14ac:dyDescent="0.25">
      <c r="A1278" s="9">
        <v>-0.57299999999999995</v>
      </c>
    </row>
    <row r="1279" spans="1:1" x14ac:dyDescent="0.25">
      <c r="A1279" s="9">
        <v>-0.504</v>
      </c>
    </row>
    <row r="1280" spans="1:1" x14ac:dyDescent="0.25">
      <c r="A1280" s="9">
        <v>-0.59499999999999997</v>
      </c>
    </row>
    <row r="1281" spans="1:1" x14ac:dyDescent="0.25">
      <c r="A1281" s="9">
        <v>-0.38400000000000001</v>
      </c>
    </row>
    <row r="1282" spans="1:1" x14ac:dyDescent="0.25">
      <c r="A1282" s="9">
        <v>-0.61099999999999999</v>
      </c>
    </row>
    <row r="1283" spans="1:1" x14ac:dyDescent="0.25">
      <c r="A1283" s="9">
        <v>-0.44400000000000001</v>
      </c>
    </row>
    <row r="1284" spans="1:1" x14ac:dyDescent="0.25">
      <c r="A1284" s="9">
        <v>-0.435</v>
      </c>
    </row>
    <row r="1285" spans="1:1" x14ac:dyDescent="0.25">
      <c r="A1285" s="9">
        <v>-0.56399999999999995</v>
      </c>
    </row>
    <row r="1286" spans="1:1" x14ac:dyDescent="0.25">
      <c r="A1286" s="9">
        <v>-0.41299999999999998</v>
      </c>
    </row>
    <row r="1287" spans="1:1" x14ac:dyDescent="0.25">
      <c r="A1287" s="9">
        <v>-0.499</v>
      </c>
    </row>
    <row r="1288" spans="1:1" x14ac:dyDescent="0.25">
      <c r="A1288" s="9">
        <v>-0.48499999999999999</v>
      </c>
    </row>
    <row r="1289" spans="1:1" x14ac:dyDescent="0.25">
      <c r="A1289" s="9">
        <v>-0.55800000000000005</v>
      </c>
    </row>
    <row r="1290" spans="1:1" x14ac:dyDescent="0.25">
      <c r="A1290" s="9">
        <v>-0.51400000000000001</v>
      </c>
    </row>
    <row r="1291" spans="1:1" x14ac:dyDescent="0.25">
      <c r="A1291" s="9">
        <v>-0.39200000000000002</v>
      </c>
    </row>
    <row r="1292" spans="1:1" x14ac:dyDescent="0.25">
      <c r="A1292" s="9">
        <v>-0.45</v>
      </c>
    </row>
    <row r="1293" spans="1:1" x14ac:dyDescent="0.25">
      <c r="A1293" s="9">
        <v>-0.442</v>
      </c>
    </row>
    <row r="1294" spans="1:1" x14ac:dyDescent="0.25">
      <c r="A1294" s="9">
        <v>-0.52800000000000002</v>
      </c>
    </row>
    <row r="1295" spans="1:1" x14ac:dyDescent="0.25">
      <c r="A1295" s="9">
        <v>-0.46600000000000003</v>
      </c>
    </row>
    <row r="1296" spans="1:1" x14ac:dyDescent="0.25">
      <c r="A1296" s="9">
        <v>-0.50700000000000001</v>
      </c>
    </row>
    <row r="1297" spans="1:1" x14ac:dyDescent="0.25">
      <c r="A1297" s="9">
        <v>-0.60199999999999998</v>
      </c>
    </row>
    <row r="1298" spans="1:1" x14ac:dyDescent="0.25">
      <c r="A1298" s="9">
        <v>-0.54200000000000004</v>
      </c>
    </row>
    <row r="1299" spans="1:1" x14ac:dyDescent="0.25">
      <c r="A1299" s="9">
        <v>-0.5</v>
      </c>
    </row>
    <row r="1300" spans="1:1" x14ac:dyDescent="0.25">
      <c r="A1300" s="9">
        <v>-0.51</v>
      </c>
    </row>
    <row r="1301" spans="1:1" x14ac:dyDescent="0.25">
      <c r="A1301" s="9">
        <v>-0.43099999999999999</v>
      </c>
    </row>
    <row r="1302" spans="1:1" x14ac:dyDescent="0.25">
      <c r="A1302" s="9">
        <v>-0.443</v>
      </c>
    </row>
    <row r="1303" spans="1:1" x14ac:dyDescent="0.25">
      <c r="A1303" s="9">
        <v>-0.55300000000000005</v>
      </c>
    </row>
    <row r="1304" spans="1:1" x14ac:dyDescent="0.25">
      <c r="A1304" s="9">
        <v>-0.52300000000000002</v>
      </c>
    </row>
    <row r="1305" spans="1:1" x14ac:dyDescent="0.25">
      <c r="A1305" s="9">
        <v>-0.56100000000000005</v>
      </c>
    </row>
    <row r="1306" spans="1:1" x14ac:dyDescent="0.25">
      <c r="A1306" s="9">
        <v>-0.54</v>
      </c>
    </row>
    <row r="1307" spans="1:1" x14ac:dyDescent="0.25">
      <c r="A1307" s="9">
        <v>-0.42299999999999999</v>
      </c>
    </row>
    <row r="1308" spans="1:1" x14ac:dyDescent="0.25">
      <c r="A1308" s="9">
        <v>-0.48699999999999999</v>
      </c>
    </row>
    <row r="1309" spans="1:1" x14ac:dyDescent="0.25">
      <c r="A1309" s="9">
        <v>-0.48299999999999998</v>
      </c>
    </row>
    <row r="1310" spans="1:1" x14ac:dyDescent="0.25">
      <c r="A1310" s="9">
        <v>-0.58299999999999996</v>
      </c>
    </row>
    <row r="1311" spans="1:1" x14ac:dyDescent="0.25">
      <c r="A1311" s="9">
        <v>-0.45700000000000002</v>
      </c>
    </row>
    <row r="1312" spans="1:1" x14ac:dyDescent="0.25">
      <c r="A1312" s="9">
        <v>-0.62</v>
      </c>
    </row>
    <row r="1313" spans="1:1" x14ac:dyDescent="0.25">
      <c r="A1313" s="9">
        <v>-0.52300000000000002</v>
      </c>
    </row>
    <row r="1314" spans="1:1" x14ac:dyDescent="0.25">
      <c r="A1314" s="9">
        <v>-0.45500000000000002</v>
      </c>
    </row>
    <row r="1315" spans="1:1" x14ac:dyDescent="0.25">
      <c r="A1315" s="9">
        <v>-0.48699999999999999</v>
      </c>
    </row>
    <row r="1316" spans="1:1" x14ac:dyDescent="0.25">
      <c r="A1316" s="9">
        <v>-0.48699999999999999</v>
      </c>
    </row>
    <row r="1317" spans="1:1" x14ac:dyDescent="0.25">
      <c r="A1317" s="9">
        <v>-0.57199999999999995</v>
      </c>
    </row>
    <row r="1318" spans="1:1" x14ac:dyDescent="0.25">
      <c r="A1318" s="9">
        <v>-0.57299999999999995</v>
      </c>
    </row>
    <row r="1319" spans="1:1" x14ac:dyDescent="0.25">
      <c r="A1319" s="9">
        <v>-0.61899999999999999</v>
      </c>
    </row>
    <row r="1320" spans="1:1" x14ac:dyDescent="0.25">
      <c r="A1320" s="9">
        <v>-0.61399999999999999</v>
      </c>
    </row>
    <row r="1321" spans="1:1" x14ac:dyDescent="0.25">
      <c r="A1321" s="9">
        <v>-0.58799999999999997</v>
      </c>
    </row>
    <row r="1322" spans="1:1" x14ac:dyDescent="0.25">
      <c r="A1322" s="9">
        <v>-0.49</v>
      </c>
    </row>
    <row r="1323" spans="1:1" x14ac:dyDescent="0.25">
      <c r="A1323" s="9">
        <v>-0.33400000000000002</v>
      </c>
    </row>
    <row r="1324" spans="1:1" x14ac:dyDescent="0.25">
      <c r="A1324" s="9">
        <v>-0.45100000000000001</v>
      </c>
    </row>
    <row r="1325" spans="1:1" x14ac:dyDescent="0.25">
      <c r="A1325" s="9">
        <v>-0.57799999999999996</v>
      </c>
    </row>
    <row r="1326" spans="1:1" x14ac:dyDescent="0.25">
      <c r="A1326" s="9">
        <v>-0.46500000000000002</v>
      </c>
    </row>
    <row r="1327" spans="1:1" x14ac:dyDescent="0.25">
      <c r="A1327" s="9">
        <v>-0.51600000000000001</v>
      </c>
    </row>
    <row r="1328" spans="1:1" x14ac:dyDescent="0.25">
      <c r="A1328" s="9">
        <v>-0.48899999999999999</v>
      </c>
    </row>
    <row r="1329" spans="1:1" x14ac:dyDescent="0.25">
      <c r="A1329" s="9">
        <v>-0.58899999999999997</v>
      </c>
    </row>
    <row r="1330" spans="1:1" x14ac:dyDescent="0.25">
      <c r="A1330" s="9">
        <v>-0.55900000000000005</v>
      </c>
    </row>
    <row r="1331" spans="1:1" x14ac:dyDescent="0.25">
      <c r="A1331" s="9">
        <v>-0.498</v>
      </c>
    </row>
    <row r="1332" spans="1:1" x14ac:dyDescent="0.25">
      <c r="A1332" s="9">
        <v>-0.501</v>
      </c>
    </row>
    <row r="1333" spans="1:1" x14ac:dyDescent="0.25">
      <c r="A1333" s="9">
        <v>-0.47499999999999998</v>
      </c>
    </row>
    <row r="1334" spans="1:1" x14ac:dyDescent="0.25">
      <c r="A1334" s="9">
        <v>-0.317</v>
      </c>
    </row>
    <row r="1335" spans="1:1" x14ac:dyDescent="0.25">
      <c r="A1335" s="9">
        <v>-0.56200000000000006</v>
      </c>
    </row>
    <row r="1336" spans="1:1" x14ac:dyDescent="0.25">
      <c r="A1336" s="9">
        <v>-0.54500000000000004</v>
      </c>
    </row>
    <row r="1337" spans="1:1" x14ac:dyDescent="0.25">
      <c r="A1337" s="9">
        <v>-0.38400000000000001</v>
      </c>
    </row>
    <row r="1338" spans="1:1" x14ac:dyDescent="0.25">
      <c r="A1338" s="9">
        <v>-0.57099999999999995</v>
      </c>
    </row>
    <row r="1339" spans="1:1" x14ac:dyDescent="0.25">
      <c r="A1339" s="9">
        <v>-0.28299999999999997</v>
      </c>
    </row>
    <row r="1340" spans="1:1" x14ac:dyDescent="0.25">
      <c r="A1340" s="9">
        <v>-0.38</v>
      </c>
    </row>
    <row r="1341" spans="1:1" x14ac:dyDescent="0.25">
      <c r="A1341" s="9">
        <v>-0.51800000000000002</v>
      </c>
    </row>
    <row r="1342" spans="1:1" x14ac:dyDescent="0.25">
      <c r="A1342" s="9">
        <v>-0.63600000000000001</v>
      </c>
    </row>
    <row r="1343" spans="1:1" x14ac:dyDescent="0.25">
      <c r="A1343" s="9">
        <v>-0.56299999999999994</v>
      </c>
    </row>
    <row r="1344" spans="1:1" x14ac:dyDescent="0.25">
      <c r="A1344" s="9">
        <v>-0.33400000000000002</v>
      </c>
    </row>
    <row r="1345" spans="1:1" x14ac:dyDescent="0.25">
      <c r="A1345" s="9">
        <v>-0.59299999999999997</v>
      </c>
    </row>
    <row r="1346" spans="1:1" x14ac:dyDescent="0.25">
      <c r="A1346" s="9">
        <v>-0.54500000000000004</v>
      </c>
    </row>
    <row r="1347" spans="1:1" x14ac:dyDescent="0.25">
      <c r="A1347" s="9">
        <v>-0.42499999999999999</v>
      </c>
    </row>
    <row r="1348" spans="1:1" x14ac:dyDescent="0.25">
      <c r="A1348" s="9">
        <v>-0.51700000000000002</v>
      </c>
    </row>
    <row r="1349" spans="1:1" x14ac:dyDescent="0.25">
      <c r="A1349" s="9">
        <v>-0.48099999999999998</v>
      </c>
    </row>
    <row r="1350" spans="1:1" x14ac:dyDescent="0.25">
      <c r="A1350" s="9">
        <v>-0.49199999999999999</v>
      </c>
    </row>
    <row r="1351" spans="1:1" x14ac:dyDescent="0.25">
      <c r="A1351" s="9">
        <v>-0.34399999999999997</v>
      </c>
    </row>
    <row r="1352" spans="1:1" x14ac:dyDescent="0.25">
      <c r="A1352" s="9">
        <v>-0.51100000000000001</v>
      </c>
    </row>
    <row r="1353" spans="1:1" x14ac:dyDescent="0.25">
      <c r="A1353" s="9">
        <v>-0.48799999999999999</v>
      </c>
    </row>
    <row r="1354" spans="1:1" x14ac:dyDescent="0.25">
      <c r="A1354" s="9">
        <v>-0.47499999999999998</v>
      </c>
    </row>
    <row r="1355" spans="1:1" x14ac:dyDescent="0.25">
      <c r="A1355" s="9">
        <v>-0.57299999999999995</v>
      </c>
    </row>
    <row r="1356" spans="1:1" x14ac:dyDescent="0.25">
      <c r="A1356" s="9">
        <v>-0.56999999999999995</v>
      </c>
    </row>
    <row r="1357" spans="1:1" x14ac:dyDescent="0.25">
      <c r="A1357" s="9">
        <v>-0.45700000000000002</v>
      </c>
    </row>
    <row r="1358" spans="1:1" x14ac:dyDescent="0.25">
      <c r="A1358" s="9">
        <v>-0.57699999999999996</v>
      </c>
    </row>
    <row r="1359" spans="1:1" x14ac:dyDescent="0.25">
      <c r="A1359" s="9">
        <v>-0.51500000000000001</v>
      </c>
    </row>
    <row r="1360" spans="1:1" x14ac:dyDescent="0.25">
      <c r="A1360" s="9">
        <v>-0.56699999999999995</v>
      </c>
    </row>
    <row r="1361" spans="1:1" x14ac:dyDescent="0.25">
      <c r="A1361" s="9">
        <v>-0.57199999999999995</v>
      </c>
    </row>
    <row r="1362" spans="1:1" x14ac:dyDescent="0.25">
      <c r="A1362" s="9">
        <v>-0.46800000000000003</v>
      </c>
    </row>
    <row r="1363" spans="1:1" x14ac:dyDescent="0.25">
      <c r="A1363" s="9">
        <v>-0.45900000000000002</v>
      </c>
    </row>
    <row r="1364" spans="1:1" x14ac:dyDescent="0.25">
      <c r="A1364" s="9">
        <v>-0.45100000000000001</v>
      </c>
    </row>
    <row r="1365" spans="1:1" x14ac:dyDescent="0.25">
      <c r="A1365" s="9">
        <v>-0.46</v>
      </c>
    </row>
    <row r="1366" spans="1:1" x14ac:dyDescent="0.25">
      <c r="A1366" s="9">
        <v>-0.46100000000000002</v>
      </c>
    </row>
    <row r="1367" spans="1:1" x14ac:dyDescent="0.25">
      <c r="A1367" s="9">
        <v>-0.49399999999999999</v>
      </c>
    </row>
    <row r="1368" spans="1:1" x14ac:dyDescent="0.25">
      <c r="A1368" s="9">
        <v>-0.55700000000000005</v>
      </c>
    </row>
    <row r="1369" spans="1:1" x14ac:dyDescent="0.25">
      <c r="A1369" s="9">
        <v>-0.223</v>
      </c>
    </row>
    <row r="1370" spans="1:1" x14ac:dyDescent="0.25">
      <c r="A1370" s="9">
        <v>-0.503</v>
      </c>
    </row>
    <row r="1371" spans="1:1" x14ac:dyDescent="0.25">
      <c r="A1371" s="9">
        <v>-0.55900000000000005</v>
      </c>
    </row>
    <row r="1372" spans="1:1" x14ac:dyDescent="0.25">
      <c r="A1372" s="9">
        <v>-0.58299999999999996</v>
      </c>
    </row>
    <row r="1373" spans="1:1" x14ac:dyDescent="0.25">
      <c r="A1373" s="9">
        <v>-0.64900000000000002</v>
      </c>
    </row>
    <row r="1374" spans="1:1" x14ac:dyDescent="0.25">
      <c r="A1374" s="9">
        <v>-0.49099999999999999</v>
      </c>
    </row>
    <row r="1375" spans="1:1" x14ac:dyDescent="0.25">
      <c r="A1375" s="9">
        <v>-0.59599999999999997</v>
      </c>
    </row>
    <row r="1376" spans="1:1" x14ac:dyDescent="0.25">
      <c r="A1376" s="9">
        <v>-0.59899999999999998</v>
      </c>
    </row>
    <row r="1377" spans="1:1" x14ac:dyDescent="0.25">
      <c r="A1377" s="9">
        <v>-0.48099999999999998</v>
      </c>
    </row>
    <row r="1378" spans="1:1" x14ac:dyDescent="0.25">
      <c r="A1378" s="9">
        <v>-0.60899999999999999</v>
      </c>
    </row>
    <row r="1379" spans="1:1" x14ac:dyDescent="0.25">
      <c r="A1379" s="9">
        <v>-0.56399999999999995</v>
      </c>
    </row>
    <row r="1380" spans="1:1" x14ac:dyDescent="0.25">
      <c r="A1380" s="9">
        <v>-0.57199999999999995</v>
      </c>
    </row>
    <row r="1381" spans="1:1" x14ac:dyDescent="0.25">
      <c r="A1381" s="9">
        <v>-0.55200000000000005</v>
      </c>
    </row>
    <row r="1382" spans="1:1" x14ac:dyDescent="0.25">
      <c r="A1382" s="9">
        <v>-0.48099999999999998</v>
      </c>
    </row>
    <row r="1383" spans="1:1" x14ac:dyDescent="0.25">
      <c r="A1383" s="9">
        <v>-0.56399999999999995</v>
      </c>
    </row>
    <row r="1384" spans="1:1" x14ac:dyDescent="0.25">
      <c r="A1384" s="9">
        <v>-0.56000000000000005</v>
      </c>
    </row>
    <row r="1385" spans="1:1" x14ac:dyDescent="0.25">
      <c r="A1385" s="9">
        <v>-0.51900000000000002</v>
      </c>
    </row>
    <row r="1386" spans="1:1" x14ac:dyDescent="0.25">
      <c r="A1386" s="9">
        <v>-0.14899999999999999</v>
      </c>
    </row>
    <row r="1387" spans="1:1" x14ac:dyDescent="0.25">
      <c r="A1387" s="9">
        <v>-0.50600000000000001</v>
      </c>
    </row>
    <row r="1388" spans="1:1" x14ac:dyDescent="0.25">
      <c r="A1388" s="9">
        <v>-0.48499999999999999</v>
      </c>
    </row>
    <row r="1389" spans="1:1" x14ac:dyDescent="0.25">
      <c r="A1389" s="9">
        <v>-0.50800000000000001</v>
      </c>
    </row>
    <row r="1390" spans="1:1" x14ac:dyDescent="0.25">
      <c r="A1390" s="9">
        <v>-0.56899999999999995</v>
      </c>
    </row>
    <row r="1391" spans="1:1" x14ac:dyDescent="0.25">
      <c r="A1391" s="9">
        <v>-0.53900000000000003</v>
      </c>
    </row>
    <row r="1392" spans="1:1" x14ac:dyDescent="0.25">
      <c r="A1392" s="9">
        <v>-0.622</v>
      </c>
    </row>
    <row r="1393" spans="1:1" x14ac:dyDescent="0.25">
      <c r="A1393" s="9">
        <v>-0.55700000000000005</v>
      </c>
    </row>
    <row r="1394" spans="1:1" x14ac:dyDescent="0.25">
      <c r="A1394" s="9">
        <v>-0.499</v>
      </c>
    </row>
    <row r="1395" spans="1:1" x14ac:dyDescent="0.25">
      <c r="A1395" s="9">
        <v>-0.51800000000000002</v>
      </c>
    </row>
    <row r="1396" spans="1:1" x14ac:dyDescent="0.25">
      <c r="A1396" s="9">
        <v>-0.32900000000000001</v>
      </c>
    </row>
    <row r="1397" spans="1:1" x14ac:dyDescent="0.25">
      <c r="A1397" s="9">
        <v>-0.48099999999999998</v>
      </c>
    </row>
    <row r="1398" spans="1:1" x14ac:dyDescent="0.25">
      <c r="A1398" s="9">
        <v>-0.53500000000000003</v>
      </c>
    </row>
    <row r="1399" spans="1:1" x14ac:dyDescent="0.25">
      <c r="A1399" s="9">
        <v>-0.35199999999999998</v>
      </c>
    </row>
    <row r="1400" spans="1:1" x14ac:dyDescent="0.25">
      <c r="A1400" s="9">
        <v>-0.57799999999999996</v>
      </c>
    </row>
    <row r="1401" spans="1:1" x14ac:dyDescent="0.25">
      <c r="A1401" s="9">
        <v>-0.54</v>
      </c>
    </row>
    <row r="1402" spans="1:1" x14ac:dyDescent="0.25">
      <c r="A1402" s="9">
        <v>-0.59599999999999997</v>
      </c>
    </row>
    <row r="1403" spans="1:1" x14ac:dyDescent="0.25">
      <c r="A1403" s="9">
        <v>-0.54</v>
      </c>
    </row>
    <row r="1404" spans="1:1" x14ac:dyDescent="0.25">
      <c r="A1404" s="9">
        <v>-0.37</v>
      </c>
    </row>
    <row r="1405" spans="1:1" x14ac:dyDescent="0.25">
      <c r="A1405" s="9">
        <v>-0.42199999999999999</v>
      </c>
    </row>
    <row r="1406" spans="1:1" x14ac:dyDescent="0.25">
      <c r="A1406" s="9">
        <v>-0.61199999999999999</v>
      </c>
    </row>
    <row r="1407" spans="1:1" x14ac:dyDescent="0.25">
      <c r="A1407" s="9">
        <v>-0.47799999999999998</v>
      </c>
    </row>
    <row r="1408" spans="1:1" x14ac:dyDescent="0.25">
      <c r="A1408" s="9">
        <v>-0.65</v>
      </c>
    </row>
    <row r="1409" spans="1:1" x14ac:dyDescent="0.25">
      <c r="A1409" s="9">
        <v>-0.58799999999999997</v>
      </c>
    </row>
    <row r="1410" spans="1:1" x14ac:dyDescent="0.25">
      <c r="A1410" s="9">
        <v>-0.59899999999999998</v>
      </c>
    </row>
    <row r="1411" spans="1:1" x14ac:dyDescent="0.25">
      <c r="A1411" s="9">
        <v>-0.54400000000000004</v>
      </c>
    </row>
    <row r="1412" spans="1:1" x14ac:dyDescent="0.25">
      <c r="A1412" s="9">
        <v>-0.53800000000000003</v>
      </c>
    </row>
    <row r="1413" spans="1:1" x14ac:dyDescent="0.25">
      <c r="A1413" s="9">
        <v>-0.58299999999999996</v>
      </c>
    </row>
    <row r="1414" spans="1:1" x14ac:dyDescent="0.25">
      <c r="A1414" s="9">
        <v>-0.46899999999999997</v>
      </c>
    </row>
    <row r="1415" spans="1:1" x14ac:dyDescent="0.25">
      <c r="A1415" s="9">
        <v>-0.59799999999999998</v>
      </c>
    </row>
    <row r="1416" spans="1:1" x14ac:dyDescent="0.25">
      <c r="A1416" s="9">
        <v>-0.52200000000000002</v>
      </c>
    </row>
    <row r="1417" spans="1:1" x14ac:dyDescent="0.25">
      <c r="A1417" s="9">
        <v>-0.45600000000000002</v>
      </c>
    </row>
    <row r="1418" spans="1:1" x14ac:dyDescent="0.25">
      <c r="A1418" s="9">
        <v>-0.51100000000000001</v>
      </c>
    </row>
    <row r="1419" spans="1:1" x14ac:dyDescent="0.25">
      <c r="A1419" s="9">
        <v>-0.60199999999999998</v>
      </c>
    </row>
    <row r="1420" spans="1:1" x14ac:dyDescent="0.25">
      <c r="A1420" s="9">
        <v>-0.51</v>
      </c>
    </row>
    <row r="1421" spans="1:1" x14ac:dyDescent="0.25">
      <c r="A1421" s="9">
        <v>-0.45600000000000002</v>
      </c>
    </row>
    <row r="1422" spans="1:1" x14ac:dyDescent="0.25">
      <c r="A1422" s="9">
        <v>-0.61199999999999999</v>
      </c>
    </row>
    <row r="1423" spans="1:1" x14ac:dyDescent="0.25">
      <c r="A1423" s="9">
        <v>-0.49399999999999999</v>
      </c>
    </row>
    <row r="1424" spans="1:1" x14ac:dyDescent="0.25">
      <c r="A1424" s="9">
        <v>-0.45400000000000001</v>
      </c>
    </row>
    <row r="1425" spans="1:1" x14ac:dyDescent="0.25">
      <c r="A1425" s="9">
        <v>-0.53200000000000003</v>
      </c>
    </row>
    <row r="1426" spans="1:1" x14ac:dyDescent="0.25">
      <c r="A1426" s="9">
        <v>-0.46899999999999997</v>
      </c>
    </row>
    <row r="1427" spans="1:1" x14ac:dyDescent="0.25">
      <c r="A1427" s="9">
        <v>-0.52700000000000002</v>
      </c>
    </row>
    <row r="1428" spans="1:1" x14ac:dyDescent="0.25">
      <c r="A1428" s="9">
        <v>-0.55500000000000005</v>
      </c>
    </row>
    <row r="1429" spans="1:1" x14ac:dyDescent="0.25">
      <c r="A1429" s="9">
        <v>-0.40699999999999997</v>
      </c>
    </row>
    <row r="1430" spans="1:1" x14ac:dyDescent="0.25">
      <c r="A1430" s="9">
        <v>-0.39800000000000002</v>
      </c>
    </row>
    <row r="1431" spans="1:1" x14ac:dyDescent="0.25">
      <c r="A1431" s="9">
        <v>-0.58699999999999997</v>
      </c>
    </row>
    <row r="1432" spans="1:1" x14ac:dyDescent="0.25">
      <c r="A1432" s="9">
        <v>-0.54</v>
      </c>
    </row>
    <row r="1433" spans="1:1" x14ac:dyDescent="0.25">
      <c r="A1433" s="9">
        <v>-0.49399999999999999</v>
      </c>
    </row>
    <row r="1434" spans="1:1" x14ac:dyDescent="0.25">
      <c r="A1434" s="9">
        <v>-0.53700000000000003</v>
      </c>
    </row>
    <row r="1435" spans="1:1" x14ac:dyDescent="0.25">
      <c r="A1435" s="9">
        <v>-0.59699999999999998</v>
      </c>
    </row>
    <row r="1436" spans="1:1" x14ac:dyDescent="0.25">
      <c r="A1436" s="9">
        <v>-0.48399999999999999</v>
      </c>
    </row>
    <row r="1437" spans="1:1" x14ac:dyDescent="0.25">
      <c r="A1437" s="9">
        <v>-0.58199999999999996</v>
      </c>
    </row>
    <row r="1438" spans="1:1" x14ac:dyDescent="0.25">
      <c r="A1438" s="9">
        <v>-0.46800000000000003</v>
      </c>
    </row>
    <row r="1439" spans="1:1" x14ac:dyDescent="0.25">
      <c r="A1439" s="9">
        <v>-0.50800000000000001</v>
      </c>
    </row>
    <row r="1440" spans="1:1" x14ac:dyDescent="0.25">
      <c r="A1440" s="9">
        <v>-0.44600000000000001</v>
      </c>
    </row>
    <row r="1441" spans="1:1" x14ac:dyDescent="0.25">
      <c r="A1441" s="9">
        <v>-0.52900000000000003</v>
      </c>
    </row>
    <row r="1442" spans="1:1" x14ac:dyDescent="0.25">
      <c r="A1442" s="9">
        <v>-0.60499999999999998</v>
      </c>
    </row>
    <row r="1443" spans="1:1" x14ac:dyDescent="0.25">
      <c r="A1443" s="9">
        <v>-0.318</v>
      </c>
    </row>
    <row r="1444" spans="1:1" x14ac:dyDescent="0.25">
      <c r="A1444" s="9">
        <v>-0.55200000000000005</v>
      </c>
    </row>
    <row r="1445" spans="1:1" x14ac:dyDescent="0.25">
      <c r="A1445" s="9">
        <v>-0.56999999999999995</v>
      </c>
    </row>
    <row r="1446" spans="1:1" x14ac:dyDescent="0.25">
      <c r="A1446" s="9">
        <v>-0.496</v>
      </c>
    </row>
    <row r="1447" spans="1:1" x14ac:dyDescent="0.25">
      <c r="A1447" s="9">
        <v>-0.505</v>
      </c>
    </row>
    <row r="1448" spans="1:1" x14ac:dyDescent="0.25">
      <c r="A1448" s="9">
        <v>-0.47199999999999998</v>
      </c>
    </row>
    <row r="1449" spans="1:1" x14ac:dyDescent="0.25">
      <c r="A1449" s="9">
        <v>-0.51400000000000001</v>
      </c>
    </row>
    <row r="1450" spans="1:1" x14ac:dyDescent="0.25">
      <c r="A1450" s="9">
        <v>-0.45500000000000002</v>
      </c>
    </row>
    <row r="1451" spans="1:1" x14ac:dyDescent="0.25">
      <c r="A1451" s="9">
        <v>-0.45400000000000001</v>
      </c>
    </row>
    <row r="1452" spans="1:1" x14ac:dyDescent="0.25">
      <c r="A1452" s="9">
        <v>-0.49099999999999999</v>
      </c>
    </row>
    <row r="1453" spans="1:1" x14ac:dyDescent="0.25">
      <c r="A1453" s="9">
        <v>-0.379</v>
      </c>
    </row>
    <row r="1454" spans="1:1" x14ac:dyDescent="0.25">
      <c r="A1454" s="9">
        <v>-0.51600000000000001</v>
      </c>
    </row>
    <row r="1455" spans="1:1" x14ac:dyDescent="0.25">
      <c r="A1455" s="9">
        <v>-0.41799999999999998</v>
      </c>
    </row>
    <row r="1456" spans="1:1" x14ac:dyDescent="0.25">
      <c r="A1456" s="9">
        <v>-0.49199999999999999</v>
      </c>
    </row>
    <row r="1457" spans="1:1" x14ac:dyDescent="0.25">
      <c r="A1457" s="9">
        <v>-0.58899999999999997</v>
      </c>
    </row>
    <row r="1458" spans="1:1" x14ac:dyDescent="0.25">
      <c r="A1458" s="9">
        <v>-0.60199999999999998</v>
      </c>
    </row>
    <row r="1459" spans="1:1" x14ac:dyDescent="0.25">
      <c r="A1459" s="9">
        <v>-0.57699999999999996</v>
      </c>
    </row>
    <row r="1460" spans="1:1" x14ac:dyDescent="0.25">
      <c r="A1460" s="9">
        <v>-0.45300000000000001</v>
      </c>
    </row>
    <row r="1461" spans="1:1" x14ac:dyDescent="0.25">
      <c r="A1461" s="9">
        <v>-0.46800000000000003</v>
      </c>
    </row>
    <row r="1462" spans="1:1" x14ac:dyDescent="0.25">
      <c r="A1462" s="9">
        <v>-0.41199999999999998</v>
      </c>
    </row>
    <row r="1463" spans="1:1" x14ac:dyDescent="0.25">
      <c r="A1463" s="9">
        <v>-0.49299999999999999</v>
      </c>
    </row>
    <row r="1464" spans="1:1" x14ac:dyDescent="0.25">
      <c r="A1464" s="9">
        <v>-0.373</v>
      </c>
    </row>
    <row r="1465" spans="1:1" x14ac:dyDescent="0.25">
      <c r="A1465" s="9">
        <v>-0.58499999999999996</v>
      </c>
    </row>
    <row r="1466" spans="1:1" x14ac:dyDescent="0.25">
      <c r="A1466" s="9">
        <v>-0.45900000000000002</v>
      </c>
    </row>
    <row r="1467" spans="1:1" x14ac:dyDescent="0.25">
      <c r="A1467" s="9">
        <v>-0.60099999999999998</v>
      </c>
    </row>
    <row r="1468" spans="1:1" x14ac:dyDescent="0.25">
      <c r="A1468" s="9">
        <v>-0.34599999999999997</v>
      </c>
    </row>
    <row r="1469" spans="1:1" x14ac:dyDescent="0.25">
      <c r="A1469" s="9">
        <v>-0.46800000000000003</v>
      </c>
    </row>
    <row r="1470" spans="1:1" x14ac:dyDescent="0.25">
      <c r="A1470" s="9">
        <v>-0.50800000000000001</v>
      </c>
    </row>
    <row r="1471" spans="1:1" x14ac:dyDescent="0.25">
      <c r="A1471" s="9">
        <v>-0.52200000000000002</v>
      </c>
    </row>
    <row r="1472" spans="1:1" x14ac:dyDescent="0.25">
      <c r="A1472" s="9">
        <v>-0.52500000000000002</v>
      </c>
    </row>
    <row r="1473" spans="1:1" x14ac:dyDescent="0.25">
      <c r="A1473" s="9">
        <v>-0.58699999999999997</v>
      </c>
    </row>
    <row r="1474" spans="1:1" x14ac:dyDescent="0.25">
      <c r="A1474" s="9">
        <v>-0.58399999999999996</v>
      </c>
    </row>
    <row r="1475" spans="1:1" x14ac:dyDescent="0.25">
      <c r="A1475" s="9">
        <v>-0.624</v>
      </c>
    </row>
    <row r="1476" spans="1:1" x14ac:dyDescent="0.25">
      <c r="A1476" s="9">
        <v>-0.51600000000000001</v>
      </c>
    </row>
    <row r="1477" spans="1:1" x14ac:dyDescent="0.25">
      <c r="A1477" s="9">
        <v>-0.57199999999999995</v>
      </c>
    </row>
    <row r="1478" spans="1:1" x14ac:dyDescent="0.25">
      <c r="A1478" s="9">
        <v>-0.497</v>
      </c>
    </row>
    <row r="1479" spans="1:1" x14ac:dyDescent="0.25">
      <c r="A1479" s="9">
        <v>-0.30399999999999999</v>
      </c>
    </row>
    <row r="1480" spans="1:1" x14ac:dyDescent="0.25">
      <c r="A1480" s="9">
        <v>-0.52100000000000002</v>
      </c>
    </row>
    <row r="1481" spans="1:1" x14ac:dyDescent="0.25">
      <c r="A1481" s="9">
        <v>-0.53400000000000003</v>
      </c>
    </row>
    <row r="1482" spans="1:1" x14ac:dyDescent="0.25">
      <c r="A1482" s="9">
        <v>-0.54500000000000004</v>
      </c>
    </row>
    <row r="1483" spans="1:1" x14ac:dyDescent="0.25">
      <c r="A1483" s="9">
        <v>-0.48499999999999999</v>
      </c>
    </row>
    <row r="1484" spans="1:1" x14ac:dyDescent="0.25">
      <c r="A1484" s="9">
        <v>-0.45700000000000002</v>
      </c>
    </row>
    <row r="1485" spans="1:1" x14ac:dyDescent="0.25">
      <c r="A1485" s="9">
        <v>-0.52900000000000003</v>
      </c>
    </row>
    <row r="1486" spans="1:1" x14ac:dyDescent="0.25">
      <c r="A1486" s="9">
        <v>-0.56200000000000006</v>
      </c>
    </row>
    <row r="1487" spans="1:1" x14ac:dyDescent="0.25">
      <c r="A1487" s="9">
        <v>-0.496</v>
      </c>
    </row>
    <row r="1488" spans="1:1" x14ac:dyDescent="0.25">
      <c r="A1488" s="9">
        <v>-0.56200000000000006</v>
      </c>
    </row>
    <row r="1489" spans="1:1" x14ac:dyDescent="0.25">
      <c r="A1489" s="9">
        <v>-0.52300000000000002</v>
      </c>
    </row>
    <row r="1490" spans="1:1" x14ac:dyDescent="0.25">
      <c r="A1490" s="9">
        <v>-0.63200000000000001</v>
      </c>
    </row>
    <row r="1491" spans="1:1" x14ac:dyDescent="0.25">
      <c r="A1491" s="9">
        <v>-0.52700000000000002</v>
      </c>
    </row>
    <row r="1492" spans="1:1" x14ac:dyDescent="0.25">
      <c r="A1492" s="9">
        <v>-0.56100000000000005</v>
      </c>
    </row>
    <row r="1493" spans="1:1" x14ac:dyDescent="0.25">
      <c r="A1493" s="9">
        <v>-0.63200000000000001</v>
      </c>
    </row>
    <row r="1494" spans="1:1" x14ac:dyDescent="0.25">
      <c r="A1494" s="9">
        <v>-0.56899999999999995</v>
      </c>
    </row>
    <row r="1495" spans="1:1" x14ac:dyDescent="0.25">
      <c r="A1495" s="9">
        <v>-0.46</v>
      </c>
    </row>
    <row r="1496" spans="1:1" x14ac:dyDescent="0.25">
      <c r="A1496" s="9">
        <v>-0.44900000000000001</v>
      </c>
    </row>
    <row r="1497" spans="1:1" x14ac:dyDescent="0.25">
      <c r="A1497" s="9">
        <v>-0.57799999999999996</v>
      </c>
    </row>
    <row r="1498" spans="1:1" x14ac:dyDescent="0.25">
      <c r="A1498" s="9">
        <v>-0.44</v>
      </c>
    </row>
    <row r="1499" spans="1:1" x14ac:dyDescent="0.25">
      <c r="A1499" s="9">
        <v>-0.56000000000000005</v>
      </c>
    </row>
    <row r="1500" spans="1:1" x14ac:dyDescent="0.25">
      <c r="A1500" s="9">
        <v>-0.51600000000000001</v>
      </c>
    </row>
    <row r="1501" spans="1:1" x14ac:dyDescent="0.25">
      <c r="A1501" s="9">
        <v>-0.53400000000000003</v>
      </c>
    </row>
    <row r="1502" spans="1:1" x14ac:dyDescent="0.25">
      <c r="A1502" s="9">
        <v>-0.55700000000000005</v>
      </c>
    </row>
    <row r="1503" spans="1:1" x14ac:dyDescent="0.25">
      <c r="A1503" s="9">
        <v>-0.46500000000000002</v>
      </c>
    </row>
    <row r="1504" spans="1:1" x14ac:dyDescent="0.25">
      <c r="A1504" s="9">
        <v>-0.38100000000000001</v>
      </c>
    </row>
    <row r="1505" spans="1:1" x14ac:dyDescent="0.25">
      <c r="A1505" s="9">
        <v>-0.63600000000000001</v>
      </c>
    </row>
    <row r="1506" spans="1:1" x14ac:dyDescent="0.25">
      <c r="A1506" s="9">
        <v>-0.51200000000000001</v>
      </c>
    </row>
    <row r="1507" spans="1:1" x14ac:dyDescent="0.25">
      <c r="A1507" s="9">
        <v>-0.64100000000000001</v>
      </c>
    </row>
    <row r="1508" spans="1:1" x14ac:dyDescent="0.25">
      <c r="A1508" s="9">
        <v>-0.53300000000000003</v>
      </c>
    </row>
    <row r="1509" spans="1:1" x14ac:dyDescent="0.25">
      <c r="A1509" s="9">
        <v>-0.50600000000000001</v>
      </c>
    </row>
    <row r="1510" spans="1:1" x14ac:dyDescent="0.25">
      <c r="A1510" s="9">
        <v>-0.56899999999999995</v>
      </c>
    </row>
    <row r="1511" spans="1:1" x14ac:dyDescent="0.25">
      <c r="A1511" s="9">
        <v>-0.52200000000000002</v>
      </c>
    </row>
    <row r="1512" spans="1:1" x14ac:dyDescent="0.25">
      <c r="A1512" s="9">
        <v>-0.60499999999999998</v>
      </c>
    </row>
    <row r="1513" spans="1:1" x14ac:dyDescent="0.25">
      <c r="A1513" s="9">
        <v>-0.45600000000000002</v>
      </c>
    </row>
    <row r="1514" spans="1:1" x14ac:dyDescent="0.25">
      <c r="A1514" s="9">
        <v>-0.46600000000000003</v>
      </c>
    </row>
    <row r="1515" spans="1:1" x14ac:dyDescent="0.25">
      <c r="A1515" s="9">
        <v>-0.59099999999999997</v>
      </c>
    </row>
    <row r="1516" spans="1:1" x14ac:dyDescent="0.25">
      <c r="A1516" s="9">
        <v>-0.51400000000000001</v>
      </c>
    </row>
    <row r="1517" spans="1:1" x14ac:dyDescent="0.25">
      <c r="A1517" s="9">
        <v>-0.47299999999999998</v>
      </c>
    </row>
    <row r="1518" spans="1:1" x14ac:dyDescent="0.25">
      <c r="A1518" s="9">
        <v>-0.45800000000000002</v>
      </c>
    </row>
    <row r="1519" spans="1:1" x14ac:dyDescent="0.25">
      <c r="A1519" s="9">
        <v>-0.34899999999999998</v>
      </c>
    </row>
    <row r="1520" spans="1:1" x14ac:dyDescent="0.25">
      <c r="A1520" s="9">
        <v>-0.32500000000000001</v>
      </c>
    </row>
    <row r="1521" spans="1:1" x14ac:dyDescent="0.25">
      <c r="A1521" s="9">
        <v>-0.42699999999999999</v>
      </c>
    </row>
    <row r="1522" spans="1:1" x14ac:dyDescent="0.25">
      <c r="A1522" s="9">
        <v>-0.49299999999999999</v>
      </c>
    </row>
    <row r="1523" spans="1:1" x14ac:dyDescent="0.25">
      <c r="A1523" s="9">
        <v>-0.56799999999999995</v>
      </c>
    </row>
    <row r="1524" spans="1:1" x14ac:dyDescent="0.25">
      <c r="A1524" s="9">
        <v>-0.39400000000000002</v>
      </c>
    </row>
    <row r="1525" spans="1:1" x14ac:dyDescent="0.25">
      <c r="A1525" s="9">
        <v>-0.42499999999999999</v>
      </c>
    </row>
    <row r="1526" spans="1:1" x14ac:dyDescent="0.25">
      <c r="A1526" s="9">
        <v>-0.53</v>
      </c>
    </row>
    <row r="1527" spans="1:1" x14ac:dyDescent="0.25">
      <c r="A1527" s="9">
        <v>-0.38100000000000001</v>
      </c>
    </row>
    <row r="1528" spans="1:1" x14ac:dyDescent="0.25">
      <c r="A1528" s="9">
        <v>-0.498</v>
      </c>
    </row>
    <row r="1529" spans="1:1" x14ac:dyDescent="0.25">
      <c r="A1529" s="9">
        <v>-0.60799999999999998</v>
      </c>
    </row>
    <row r="1530" spans="1:1" x14ac:dyDescent="0.25">
      <c r="A1530" s="9">
        <v>-0.40300000000000002</v>
      </c>
    </row>
    <row r="1531" spans="1:1" x14ac:dyDescent="0.25">
      <c r="A1531" s="9">
        <v>-0.35</v>
      </c>
    </row>
    <row r="1532" spans="1:1" x14ac:dyDescent="0.25">
      <c r="A1532" s="9">
        <v>-0.47199999999999998</v>
      </c>
    </row>
    <row r="1533" spans="1:1" x14ac:dyDescent="0.25">
      <c r="A1533" s="9">
        <v>-0.52600000000000002</v>
      </c>
    </row>
    <row r="1534" spans="1:1" x14ac:dyDescent="0.25">
      <c r="A1534" s="9">
        <v>-0.51400000000000001</v>
      </c>
    </row>
    <row r="1535" spans="1:1" x14ac:dyDescent="0.25">
      <c r="A1535" s="9">
        <v>-0.498</v>
      </c>
    </row>
    <row r="1536" spans="1:1" x14ac:dyDescent="0.25">
      <c r="A1536" s="9">
        <v>-0.42299999999999999</v>
      </c>
    </row>
    <row r="1537" spans="1:1" x14ac:dyDescent="0.25">
      <c r="A1537" s="9">
        <v>-0.247</v>
      </c>
    </row>
    <row r="1538" spans="1:1" x14ac:dyDescent="0.25">
      <c r="A1538" s="9">
        <v>-0.497</v>
      </c>
    </row>
    <row r="1539" spans="1:1" x14ac:dyDescent="0.25">
      <c r="A1539" s="9">
        <v>-0.54200000000000004</v>
      </c>
    </row>
    <row r="1540" spans="1:1" x14ac:dyDescent="0.25">
      <c r="A1540" s="9">
        <v>-0.47399999999999998</v>
      </c>
    </row>
    <row r="1541" spans="1:1" x14ac:dyDescent="0.25">
      <c r="A1541" s="9">
        <v>-0.55200000000000005</v>
      </c>
    </row>
    <row r="1542" spans="1:1" x14ac:dyDescent="0.25">
      <c r="A1542" s="9">
        <v>-0.49</v>
      </c>
    </row>
    <row r="1543" spans="1:1" x14ac:dyDescent="0.25">
      <c r="A1543" s="9">
        <v>-0.42799999999999999</v>
      </c>
    </row>
    <row r="1544" spans="1:1" x14ac:dyDescent="0.25">
      <c r="A1544" s="9">
        <v>-0.38200000000000001</v>
      </c>
    </row>
    <row r="1545" spans="1:1" x14ac:dyDescent="0.25">
      <c r="A1545" s="9">
        <v>-0.54400000000000004</v>
      </c>
    </row>
    <row r="1546" spans="1:1" x14ac:dyDescent="0.25">
      <c r="A1546" s="9">
        <v>-0.44500000000000001</v>
      </c>
    </row>
    <row r="1547" spans="1:1" x14ac:dyDescent="0.25">
      <c r="A1547" s="9">
        <v>-0.57299999999999995</v>
      </c>
    </row>
    <row r="1548" spans="1:1" x14ac:dyDescent="0.25">
      <c r="A1548" s="9">
        <v>-0.50900000000000001</v>
      </c>
    </row>
    <row r="1549" spans="1:1" x14ac:dyDescent="0.25">
      <c r="A1549" s="9">
        <v>-0.61299999999999999</v>
      </c>
    </row>
    <row r="1550" spans="1:1" x14ac:dyDescent="0.25">
      <c r="A1550" s="9">
        <v>-0.52500000000000002</v>
      </c>
    </row>
    <row r="1551" spans="1:1" x14ac:dyDescent="0.25">
      <c r="A1551" s="9">
        <v>-0.41199999999999998</v>
      </c>
    </row>
    <row r="1552" spans="1:1" x14ac:dyDescent="0.25">
      <c r="A1552" s="9">
        <v>-0.57499999999999996</v>
      </c>
    </row>
    <row r="1553" spans="1:1" x14ac:dyDescent="0.25">
      <c r="A1553" s="9">
        <v>-0.49399999999999999</v>
      </c>
    </row>
    <row r="1554" spans="1:1" x14ac:dyDescent="0.25">
      <c r="A1554" s="9">
        <v>-0.54400000000000004</v>
      </c>
    </row>
    <row r="1555" spans="1:1" x14ac:dyDescent="0.25">
      <c r="A1555" s="9">
        <v>-0.48899999999999999</v>
      </c>
    </row>
    <row r="1556" spans="1:1" x14ac:dyDescent="0.25">
      <c r="A1556" s="9">
        <v>-0.47</v>
      </c>
    </row>
    <row r="1557" spans="1:1" x14ac:dyDescent="0.25">
      <c r="A1557" s="9">
        <v>-0.56200000000000006</v>
      </c>
    </row>
    <row r="1558" spans="1:1" x14ac:dyDescent="0.25">
      <c r="A1558" s="9">
        <v>-0.55100000000000005</v>
      </c>
    </row>
    <row r="1559" spans="1:1" x14ac:dyDescent="0.25">
      <c r="A1559" s="9">
        <v>-0.59399999999999997</v>
      </c>
    </row>
    <row r="1560" spans="1:1" x14ac:dyDescent="0.25">
      <c r="A1560" s="9">
        <v>-0.56100000000000005</v>
      </c>
    </row>
    <row r="1561" spans="1:1" x14ac:dyDescent="0.25">
      <c r="A1561" s="9">
        <v>-0.40600000000000003</v>
      </c>
    </row>
    <row r="1562" spans="1:1" x14ac:dyDescent="0.25">
      <c r="A1562" s="9">
        <v>-0.497</v>
      </c>
    </row>
    <row r="1563" spans="1:1" x14ac:dyDescent="0.25">
      <c r="A1563" s="9">
        <v>-0.48399999999999999</v>
      </c>
    </row>
    <row r="1564" spans="1:1" x14ac:dyDescent="0.25">
      <c r="A1564" s="9">
        <v>-0.497</v>
      </c>
    </row>
    <row r="1565" spans="1:1" x14ac:dyDescent="0.25">
      <c r="A1565" s="9">
        <v>-0.56799999999999995</v>
      </c>
    </row>
    <row r="1566" spans="1:1" x14ac:dyDescent="0.25">
      <c r="A1566" s="9">
        <v>-0.42499999999999999</v>
      </c>
    </row>
    <row r="1567" spans="1:1" x14ac:dyDescent="0.25">
      <c r="A1567" s="9">
        <v>-0.504</v>
      </c>
    </row>
    <row r="1568" spans="1:1" x14ac:dyDescent="0.25">
      <c r="A1568" s="9">
        <v>-0.49299999999999999</v>
      </c>
    </row>
    <row r="1569" spans="1:1" x14ac:dyDescent="0.25">
      <c r="A1569" s="9">
        <v>-0.38800000000000001</v>
      </c>
    </row>
    <row r="1570" spans="1:1" x14ac:dyDescent="0.25">
      <c r="A1570" s="9">
        <v>-0.65400000000000003</v>
      </c>
    </row>
    <row r="1571" spans="1:1" x14ac:dyDescent="0.25">
      <c r="A1571" s="9">
        <v>-0.622</v>
      </c>
    </row>
    <row r="1572" spans="1:1" x14ac:dyDescent="0.25">
      <c r="A1572" s="9">
        <v>-0.59799999999999998</v>
      </c>
    </row>
    <row r="1573" spans="1:1" x14ac:dyDescent="0.25">
      <c r="A1573" s="9">
        <v>-0.58099999999999996</v>
      </c>
    </row>
    <row r="1574" spans="1:1" x14ac:dyDescent="0.25">
      <c r="A1574" s="9">
        <v>-0.56399999999999995</v>
      </c>
    </row>
    <row r="1575" spans="1:1" x14ac:dyDescent="0.25">
      <c r="A1575" s="9">
        <v>-0.42</v>
      </c>
    </row>
    <row r="1576" spans="1:1" x14ac:dyDescent="0.25">
      <c r="A1576" s="9">
        <v>-0.55800000000000005</v>
      </c>
    </row>
    <row r="1577" spans="1:1" x14ac:dyDescent="0.25">
      <c r="A1577" s="9">
        <v>-0.58899999999999997</v>
      </c>
    </row>
    <row r="1578" spans="1:1" x14ac:dyDescent="0.25">
      <c r="A1578" s="9">
        <v>-0.315</v>
      </c>
    </row>
    <row r="1579" spans="1:1" x14ac:dyDescent="0.25">
      <c r="A1579" s="9">
        <v>-0.61</v>
      </c>
    </row>
    <row r="1580" spans="1:1" x14ac:dyDescent="0.25">
      <c r="A1580" s="9">
        <v>-0.50800000000000001</v>
      </c>
    </row>
    <row r="1581" spans="1:1" x14ac:dyDescent="0.25">
      <c r="A1581" s="9">
        <v>-0.50900000000000001</v>
      </c>
    </row>
    <row r="1582" spans="1:1" x14ac:dyDescent="0.25">
      <c r="A1582" s="9">
        <v>-0.35299999999999998</v>
      </c>
    </row>
    <row r="1583" spans="1:1" x14ac:dyDescent="0.25">
      <c r="A1583" s="9">
        <v>-0.61199999999999999</v>
      </c>
    </row>
    <row r="1584" spans="1:1" x14ac:dyDescent="0.25">
      <c r="A1584" s="9">
        <v>-0.54100000000000004</v>
      </c>
    </row>
    <row r="1585" spans="1:1" x14ac:dyDescent="0.25">
      <c r="A1585" s="9">
        <v>-0.434</v>
      </c>
    </row>
    <row r="1586" spans="1:1" x14ac:dyDescent="0.25">
      <c r="A1586" s="9">
        <v>-0.51100000000000001</v>
      </c>
    </row>
    <row r="1587" spans="1:1" x14ac:dyDescent="0.25">
      <c r="A1587" s="9">
        <v>-0.58699999999999997</v>
      </c>
    </row>
    <row r="1588" spans="1:1" x14ac:dyDescent="0.25">
      <c r="A1588" s="9">
        <v>-0.46200000000000002</v>
      </c>
    </row>
    <row r="1589" spans="1:1" x14ac:dyDescent="0.25">
      <c r="A1589" s="9">
        <v>-0.56200000000000006</v>
      </c>
    </row>
    <row r="1590" spans="1:1" x14ac:dyDescent="0.25">
      <c r="A1590" s="9">
        <v>-0.48299999999999998</v>
      </c>
    </row>
    <row r="1591" spans="1:1" x14ac:dyDescent="0.25">
      <c r="A1591" s="9">
        <v>-0.52400000000000002</v>
      </c>
    </row>
    <row r="1592" spans="1:1" x14ac:dyDescent="0.25">
      <c r="A1592" s="9">
        <v>-0.47299999999999998</v>
      </c>
    </row>
    <row r="1593" spans="1:1" x14ac:dyDescent="0.25">
      <c r="A1593" s="9">
        <v>-0.374</v>
      </c>
    </row>
    <row r="1594" spans="1:1" x14ac:dyDescent="0.25">
      <c r="A1594" s="9">
        <v>-0.51600000000000001</v>
      </c>
    </row>
    <row r="1595" spans="1:1" x14ac:dyDescent="0.25">
      <c r="A1595" s="9">
        <v>-0.51500000000000001</v>
      </c>
    </row>
    <row r="1596" spans="1:1" x14ac:dyDescent="0.25">
      <c r="A1596" s="9">
        <v>-0.57399999999999995</v>
      </c>
    </row>
    <row r="1597" spans="1:1" x14ac:dyDescent="0.25">
      <c r="A1597" s="9">
        <v>-0.52100000000000002</v>
      </c>
    </row>
    <row r="1598" spans="1:1" x14ac:dyDescent="0.25">
      <c r="A1598" s="9">
        <v>-0.60899999999999999</v>
      </c>
    </row>
    <row r="1599" spans="1:1" x14ac:dyDescent="0.25">
      <c r="A1599" s="9">
        <v>-0.58299999999999996</v>
      </c>
    </row>
    <row r="1600" spans="1:1" x14ac:dyDescent="0.25">
      <c r="A1600" s="9">
        <v>-0.52500000000000002</v>
      </c>
    </row>
    <row r="1601" spans="1:1" x14ac:dyDescent="0.25">
      <c r="A1601" s="9">
        <v>-0.53300000000000003</v>
      </c>
    </row>
    <row r="1602" spans="1:1" x14ac:dyDescent="0.25">
      <c r="A1602" s="9">
        <v>-0.53500000000000003</v>
      </c>
    </row>
    <row r="1603" spans="1:1" x14ac:dyDescent="0.25">
      <c r="A1603" s="9">
        <v>-0.435</v>
      </c>
    </row>
    <row r="1604" spans="1:1" x14ac:dyDescent="0.25">
      <c r="A1604" s="9">
        <v>-0.39300000000000002</v>
      </c>
    </row>
    <row r="1605" spans="1:1" x14ac:dyDescent="0.25">
      <c r="A1605" s="9">
        <v>-0.48899999999999999</v>
      </c>
    </row>
    <row r="1606" spans="1:1" x14ac:dyDescent="0.25">
      <c r="A1606" s="9">
        <v>-0.40300000000000002</v>
      </c>
    </row>
    <row r="1607" spans="1:1" x14ac:dyDescent="0.25">
      <c r="A1607" s="9">
        <v>-0.51700000000000002</v>
      </c>
    </row>
    <row r="1608" spans="1:1" x14ac:dyDescent="0.25">
      <c r="A1608" s="9">
        <v>-0.48</v>
      </c>
    </row>
    <row r="1609" spans="1:1" x14ac:dyDescent="0.25">
      <c r="A1609" s="9">
        <v>-0.376</v>
      </c>
    </row>
    <row r="1610" spans="1:1" x14ac:dyDescent="0.25">
      <c r="A1610" s="9">
        <v>-0.50900000000000001</v>
      </c>
    </row>
    <row r="1611" spans="1:1" x14ac:dyDescent="0.25">
      <c r="A1611" s="9">
        <v>-0.32300000000000001</v>
      </c>
    </row>
    <row r="1612" spans="1:1" x14ac:dyDescent="0.25">
      <c r="A1612" s="9">
        <v>-0.58399999999999996</v>
      </c>
    </row>
    <row r="1613" spans="1:1" x14ac:dyDescent="0.25">
      <c r="A1613" s="9">
        <v>-0.53800000000000003</v>
      </c>
    </row>
    <row r="1614" spans="1:1" x14ac:dyDescent="0.25">
      <c r="A1614" s="9">
        <v>-0.35699999999999998</v>
      </c>
    </row>
    <row r="1615" spans="1:1" x14ac:dyDescent="0.25">
      <c r="A1615" s="9">
        <v>-0.35799999999999998</v>
      </c>
    </row>
    <row r="1616" spans="1:1" x14ac:dyDescent="0.25">
      <c r="A1616" s="9">
        <v>-0.443</v>
      </c>
    </row>
    <row r="1617" spans="1:1" x14ac:dyDescent="0.25">
      <c r="A1617" s="9">
        <v>-0.50900000000000001</v>
      </c>
    </row>
    <row r="1618" spans="1:1" x14ac:dyDescent="0.25">
      <c r="A1618" s="9">
        <v>-0.49299999999999999</v>
      </c>
    </row>
    <row r="1619" spans="1:1" x14ac:dyDescent="0.25">
      <c r="A1619" s="9">
        <v>1.7350000000000001</v>
      </c>
    </row>
    <row r="1620" spans="1:1" x14ac:dyDescent="0.25">
      <c r="A1620" s="9">
        <v>-0.50600000000000001</v>
      </c>
    </row>
    <row r="1621" spans="1:1" x14ac:dyDescent="0.25">
      <c r="A1621" s="9">
        <v>-0.38500000000000001</v>
      </c>
    </row>
    <row r="1622" spans="1:1" x14ac:dyDescent="0.25">
      <c r="A1622" s="9">
        <v>-0.53600000000000003</v>
      </c>
    </row>
    <row r="1623" spans="1:1" x14ac:dyDescent="0.25">
      <c r="A1623" s="9">
        <v>-0.54</v>
      </c>
    </row>
    <row r="1624" spans="1:1" x14ac:dyDescent="0.25">
      <c r="A1624" s="9">
        <v>-0.46100000000000002</v>
      </c>
    </row>
    <row r="1625" spans="1:1" x14ac:dyDescent="0.25">
      <c r="A1625" s="9">
        <v>-0.57599999999999996</v>
      </c>
    </row>
    <row r="1626" spans="1:1" x14ac:dyDescent="0.25">
      <c r="A1626" s="9">
        <v>-0.41699999999999998</v>
      </c>
    </row>
    <row r="1627" spans="1:1" x14ac:dyDescent="0.25">
      <c r="A1627" s="9">
        <v>-0.6</v>
      </c>
    </row>
    <row r="1628" spans="1:1" x14ac:dyDescent="0.25">
      <c r="A1628" s="9">
        <v>-0.47499999999999998</v>
      </c>
    </row>
    <row r="1629" spans="1:1" x14ac:dyDescent="0.25">
      <c r="A1629" s="9">
        <v>-0.46200000000000002</v>
      </c>
    </row>
    <row r="1630" spans="1:1" x14ac:dyDescent="0.25">
      <c r="A1630" s="9">
        <v>-0.48599999999999999</v>
      </c>
    </row>
    <row r="1631" spans="1:1" x14ac:dyDescent="0.25">
      <c r="A1631" s="9">
        <v>-0.51100000000000001</v>
      </c>
    </row>
    <row r="1632" spans="1:1" x14ac:dyDescent="0.25">
      <c r="A1632" s="9">
        <v>-0.496</v>
      </c>
    </row>
    <row r="1633" spans="1:1" x14ac:dyDescent="0.25">
      <c r="A1633" s="9">
        <v>-0.20499999999999999</v>
      </c>
    </row>
    <row r="1634" spans="1:1" x14ac:dyDescent="0.25">
      <c r="A1634" s="9">
        <v>-0.434</v>
      </c>
    </row>
    <row r="1635" spans="1:1" x14ac:dyDescent="0.25">
      <c r="A1635" s="9">
        <v>-0.46200000000000002</v>
      </c>
    </row>
    <row r="1636" spans="1:1" x14ac:dyDescent="0.25">
      <c r="A1636" s="9">
        <v>-0.58599999999999997</v>
      </c>
    </row>
    <row r="1637" spans="1:1" x14ac:dyDescent="0.25">
      <c r="A1637" s="9">
        <v>-0.47499999999999998</v>
      </c>
    </row>
    <row r="1638" spans="1:1" x14ac:dyDescent="0.25">
      <c r="A1638" s="9">
        <v>-0.59</v>
      </c>
    </row>
    <row r="1639" spans="1:1" x14ac:dyDescent="0.25">
      <c r="A1639" s="9">
        <v>-0.39100000000000001</v>
      </c>
    </row>
    <row r="1640" spans="1:1" x14ac:dyDescent="0.25">
      <c r="A1640" s="9">
        <v>-0.54400000000000004</v>
      </c>
    </row>
    <row r="1641" spans="1:1" x14ac:dyDescent="0.25">
      <c r="A1641" s="9">
        <v>-0.61399999999999999</v>
      </c>
    </row>
    <row r="1642" spans="1:1" x14ac:dyDescent="0.25">
      <c r="A1642" s="9">
        <v>-0.57899999999999996</v>
      </c>
    </row>
    <row r="1643" spans="1:1" x14ac:dyDescent="0.25">
      <c r="A1643" s="9">
        <v>-0.48099999999999998</v>
      </c>
    </row>
    <row r="1644" spans="1:1" x14ac:dyDescent="0.25">
      <c r="A1644" s="9">
        <v>-0.442</v>
      </c>
    </row>
    <row r="1645" spans="1:1" x14ac:dyDescent="0.25">
      <c r="A1645" s="9">
        <v>-0.56200000000000006</v>
      </c>
    </row>
    <row r="1646" spans="1:1" x14ac:dyDescent="0.25">
      <c r="A1646" s="9">
        <v>-0.39200000000000002</v>
      </c>
    </row>
    <row r="1647" spans="1:1" x14ac:dyDescent="0.25">
      <c r="A1647" s="9">
        <v>-0.441</v>
      </c>
    </row>
    <row r="1648" spans="1:1" x14ac:dyDescent="0.25">
      <c r="A1648" s="9">
        <v>-0.51400000000000001</v>
      </c>
    </row>
    <row r="1649" spans="1:1" x14ac:dyDescent="0.25">
      <c r="A1649" s="9">
        <v>-0.58899999999999997</v>
      </c>
    </row>
    <row r="1650" spans="1:1" x14ac:dyDescent="0.25">
      <c r="A1650" s="9">
        <v>-0.52400000000000002</v>
      </c>
    </row>
    <row r="1651" spans="1:1" x14ac:dyDescent="0.25">
      <c r="A1651" s="9">
        <v>-0.53300000000000003</v>
      </c>
    </row>
    <row r="1652" spans="1:1" x14ac:dyDescent="0.25">
      <c r="A1652" s="9">
        <v>-0.57599999999999996</v>
      </c>
    </row>
    <row r="1653" spans="1:1" x14ac:dyDescent="0.25">
      <c r="A1653" s="9">
        <v>-0.47899999999999998</v>
      </c>
    </row>
    <row r="1654" spans="1:1" x14ac:dyDescent="0.25">
      <c r="A1654" s="9">
        <v>-0.54200000000000004</v>
      </c>
    </row>
    <row r="1655" spans="1:1" x14ac:dyDescent="0.25">
      <c r="A1655" s="9">
        <v>-0.47799999999999998</v>
      </c>
    </row>
    <row r="1656" spans="1:1" x14ac:dyDescent="0.25">
      <c r="A1656" s="9">
        <v>-0.36599999999999999</v>
      </c>
    </row>
    <row r="1657" spans="1:1" x14ac:dyDescent="0.25">
      <c r="A1657" s="9">
        <v>-0.49199999999999999</v>
      </c>
    </row>
    <row r="1658" spans="1:1" x14ac:dyDescent="0.25">
      <c r="A1658" s="9">
        <v>-0.48299999999999998</v>
      </c>
    </row>
    <row r="1659" spans="1:1" x14ac:dyDescent="0.25">
      <c r="A1659" s="9">
        <v>-0.53900000000000003</v>
      </c>
    </row>
    <row r="1660" spans="1:1" x14ac:dyDescent="0.25">
      <c r="A1660" s="9">
        <v>-0.50800000000000001</v>
      </c>
    </row>
    <row r="1661" spans="1:1" x14ac:dyDescent="0.25">
      <c r="A1661" s="9">
        <v>-0.39300000000000002</v>
      </c>
    </row>
    <row r="1662" spans="1:1" x14ac:dyDescent="0.25">
      <c r="A1662" s="9">
        <v>-0.52800000000000002</v>
      </c>
    </row>
    <row r="1663" spans="1:1" x14ac:dyDescent="0.25">
      <c r="A1663" s="9">
        <v>-0.60199999999999998</v>
      </c>
    </row>
    <row r="1664" spans="1:1" x14ac:dyDescent="0.25">
      <c r="A1664" s="9">
        <v>-0.54</v>
      </c>
    </row>
    <row r="1665" spans="1:1" x14ac:dyDescent="0.25">
      <c r="A1665" s="9">
        <v>-0.54200000000000004</v>
      </c>
    </row>
    <row r="1666" spans="1:1" x14ac:dyDescent="0.25">
      <c r="A1666" s="9">
        <v>-0.48099999999999998</v>
      </c>
    </row>
    <row r="1667" spans="1:1" x14ac:dyDescent="0.25">
      <c r="A1667" s="9">
        <v>-0.57999999999999996</v>
      </c>
    </row>
    <row r="1668" spans="1:1" x14ac:dyDescent="0.25">
      <c r="A1668" s="9">
        <v>-0.54200000000000004</v>
      </c>
    </row>
    <row r="1669" spans="1:1" x14ac:dyDescent="0.25">
      <c r="A1669" s="9">
        <v>-0.55800000000000005</v>
      </c>
    </row>
    <row r="1670" spans="1:1" x14ac:dyDescent="0.25">
      <c r="A1670" s="9">
        <v>-0.438</v>
      </c>
    </row>
    <row r="1671" spans="1:1" x14ac:dyDescent="0.25">
      <c r="A1671" s="9">
        <v>-0.57399999999999995</v>
      </c>
    </row>
    <row r="1672" spans="1:1" x14ac:dyDescent="0.25">
      <c r="A1672" s="9">
        <v>-0.54100000000000004</v>
      </c>
    </row>
    <row r="1673" spans="1:1" x14ac:dyDescent="0.25">
      <c r="A1673" s="9">
        <v>-0.48899999999999999</v>
      </c>
    </row>
    <row r="1674" spans="1:1" x14ac:dyDescent="0.25">
      <c r="A1674" s="9">
        <v>-0.28699999999999998</v>
      </c>
    </row>
    <row r="1675" spans="1:1" x14ac:dyDescent="0.25">
      <c r="A1675" s="9">
        <v>-0.623</v>
      </c>
    </row>
    <row r="1676" spans="1:1" x14ac:dyDescent="0.25">
      <c r="A1676" s="9">
        <v>-0.40699999999999997</v>
      </c>
    </row>
    <row r="1677" spans="1:1" x14ac:dyDescent="0.25">
      <c r="A1677" s="9">
        <v>-0.621</v>
      </c>
    </row>
    <row r="1678" spans="1:1" x14ac:dyDescent="0.25">
      <c r="A1678" s="9">
        <v>-0.39600000000000002</v>
      </c>
    </row>
    <row r="1679" spans="1:1" x14ac:dyDescent="0.25">
      <c r="A1679" s="9">
        <v>-0.47</v>
      </c>
    </row>
    <row r="1680" spans="1:1" x14ac:dyDescent="0.25">
      <c r="A1680" s="9">
        <v>-0.50900000000000001</v>
      </c>
    </row>
    <row r="1681" spans="1:1" x14ac:dyDescent="0.25">
      <c r="A1681" s="9">
        <v>-0.45300000000000001</v>
      </c>
    </row>
    <row r="1682" spans="1:1" x14ac:dyDescent="0.25">
      <c r="A1682" s="9">
        <v>-0.629</v>
      </c>
    </row>
    <row r="1683" spans="1:1" x14ac:dyDescent="0.25">
      <c r="A1683" s="9">
        <v>-0.39700000000000002</v>
      </c>
    </row>
    <row r="1684" spans="1:1" x14ac:dyDescent="0.25">
      <c r="A1684" s="9">
        <v>-0.38400000000000001</v>
      </c>
    </row>
    <row r="1685" spans="1:1" x14ac:dyDescent="0.25">
      <c r="A1685" s="9">
        <v>-0.55900000000000005</v>
      </c>
    </row>
    <row r="1686" spans="1:1" x14ac:dyDescent="0.25">
      <c r="A1686" s="9">
        <v>-0.497</v>
      </c>
    </row>
    <row r="1687" spans="1:1" x14ac:dyDescent="0.25">
      <c r="A1687" s="9">
        <v>-0.58099999999999996</v>
      </c>
    </row>
    <row r="1688" spans="1:1" x14ac:dyDescent="0.25">
      <c r="A1688" s="9">
        <v>-0.56100000000000005</v>
      </c>
    </row>
    <row r="1689" spans="1:1" x14ac:dyDescent="0.25">
      <c r="A1689" s="9">
        <v>-0.49399999999999999</v>
      </c>
    </row>
    <row r="1690" spans="1:1" x14ac:dyDescent="0.25">
      <c r="A1690" s="9">
        <v>-0.53900000000000003</v>
      </c>
    </row>
    <row r="1691" spans="1:1" x14ac:dyDescent="0.25">
      <c r="A1691" s="9">
        <v>-0.66900000000000004</v>
      </c>
    </row>
    <row r="1692" spans="1:1" x14ac:dyDescent="0.25">
      <c r="A1692" s="9">
        <v>-0.41899999999999998</v>
      </c>
    </row>
    <row r="1693" spans="1:1" x14ac:dyDescent="0.25">
      <c r="A1693" s="9">
        <v>-0.59699999999999998</v>
      </c>
    </row>
    <row r="1694" spans="1:1" x14ac:dyDescent="0.25">
      <c r="A1694" s="9">
        <v>-0.41199999999999998</v>
      </c>
    </row>
    <row r="1695" spans="1:1" x14ac:dyDescent="0.25">
      <c r="A1695" s="9">
        <v>-0.53200000000000003</v>
      </c>
    </row>
    <row r="1696" spans="1:1" x14ac:dyDescent="0.25">
      <c r="A1696" s="9">
        <v>-0.33900000000000002</v>
      </c>
    </row>
    <row r="1697" spans="1:1" x14ac:dyDescent="0.25">
      <c r="A1697" s="9">
        <v>-0.45600000000000002</v>
      </c>
    </row>
    <row r="1698" spans="1:1" x14ac:dyDescent="0.25">
      <c r="A1698" s="9">
        <v>-0.376</v>
      </c>
    </row>
    <row r="1699" spans="1:1" x14ac:dyDescent="0.25">
      <c r="A1699" s="9">
        <v>-0.54200000000000004</v>
      </c>
    </row>
    <row r="1700" spans="1:1" x14ac:dyDescent="0.25">
      <c r="A1700" s="9">
        <v>-0.45500000000000002</v>
      </c>
    </row>
    <row r="1701" spans="1:1" x14ac:dyDescent="0.25">
      <c r="A1701" s="9">
        <v>-0.40899999999999997</v>
      </c>
    </row>
    <row r="1702" spans="1:1" x14ac:dyDescent="0.25">
      <c r="A1702" s="9">
        <v>-0.59199999999999997</v>
      </c>
    </row>
    <row r="1703" spans="1:1" x14ac:dyDescent="0.25">
      <c r="A1703" s="9">
        <v>-0.54300000000000004</v>
      </c>
    </row>
    <row r="1704" spans="1:1" x14ac:dyDescent="0.25">
      <c r="A1704" s="9">
        <v>-0.46500000000000002</v>
      </c>
    </row>
    <row r="1705" spans="1:1" x14ac:dyDescent="0.25">
      <c r="A1705" s="9">
        <v>-0.63500000000000001</v>
      </c>
    </row>
    <row r="1706" spans="1:1" x14ac:dyDescent="0.25">
      <c r="A1706" s="9">
        <v>-0.42299999999999999</v>
      </c>
    </row>
    <row r="1707" spans="1:1" x14ac:dyDescent="0.25">
      <c r="A1707" s="9">
        <v>-0.48299999999999998</v>
      </c>
    </row>
    <row r="1708" spans="1:1" x14ac:dyDescent="0.25">
      <c r="A1708" s="9">
        <v>-0.58499999999999996</v>
      </c>
    </row>
    <row r="1709" spans="1:1" x14ac:dyDescent="0.25">
      <c r="A1709" s="9">
        <v>-0.57399999999999995</v>
      </c>
    </row>
    <row r="1710" spans="1:1" x14ac:dyDescent="0.25">
      <c r="A1710" s="9">
        <v>-0.55900000000000005</v>
      </c>
    </row>
    <row r="1711" spans="1:1" x14ac:dyDescent="0.25">
      <c r="A1711" s="9">
        <v>-0.52</v>
      </c>
    </row>
    <row r="1712" spans="1:1" x14ac:dyDescent="0.25">
      <c r="A1712" s="9">
        <v>-0.42499999999999999</v>
      </c>
    </row>
    <row r="1713" spans="1:1" x14ac:dyDescent="0.25">
      <c r="A1713" s="9">
        <v>-0.53900000000000003</v>
      </c>
    </row>
    <row r="1714" spans="1:1" x14ac:dyDescent="0.25">
      <c r="A1714" s="9">
        <v>-0.56899999999999995</v>
      </c>
    </row>
    <row r="1715" spans="1:1" x14ac:dyDescent="0.25">
      <c r="A1715" s="9">
        <v>-0.505</v>
      </c>
    </row>
    <row r="1716" spans="1:1" x14ac:dyDescent="0.25">
      <c r="A1716" s="9">
        <v>-0.379</v>
      </c>
    </row>
    <row r="1717" spans="1:1" x14ac:dyDescent="0.25">
      <c r="A1717" s="9">
        <v>-0.502</v>
      </c>
    </row>
    <row r="1718" spans="1:1" x14ac:dyDescent="0.25">
      <c r="A1718" s="9">
        <v>-0.55900000000000005</v>
      </c>
    </row>
    <row r="1719" spans="1:1" x14ac:dyDescent="0.25">
      <c r="A1719" s="9">
        <v>-0.45700000000000002</v>
      </c>
    </row>
    <row r="1720" spans="1:1" x14ac:dyDescent="0.25">
      <c r="A1720" s="9">
        <v>-0.55800000000000005</v>
      </c>
    </row>
    <row r="1721" spans="1:1" x14ac:dyDescent="0.25">
      <c r="A1721" s="9">
        <v>-0.54600000000000004</v>
      </c>
    </row>
    <row r="1722" spans="1:1" x14ac:dyDescent="0.25">
      <c r="A1722" s="9">
        <v>-0.56999999999999995</v>
      </c>
    </row>
    <row r="1723" spans="1:1" x14ac:dyDescent="0.25">
      <c r="A1723" s="9">
        <v>-0.47699999999999998</v>
      </c>
    </row>
    <row r="1724" spans="1:1" x14ac:dyDescent="0.25">
      <c r="A1724" s="9">
        <v>-0.54500000000000004</v>
      </c>
    </row>
    <row r="1725" spans="1:1" x14ac:dyDescent="0.25">
      <c r="A1725" s="9">
        <v>-0.54900000000000004</v>
      </c>
    </row>
    <row r="1726" spans="1:1" x14ac:dyDescent="0.25">
      <c r="A1726" s="9">
        <v>-0.54600000000000004</v>
      </c>
    </row>
    <row r="1727" spans="1:1" x14ac:dyDescent="0.25">
      <c r="A1727" s="9">
        <v>-0.33900000000000002</v>
      </c>
    </row>
    <row r="1728" spans="1:1" x14ac:dyDescent="0.25">
      <c r="A1728" s="9">
        <v>-0.48799999999999999</v>
      </c>
    </row>
    <row r="1729" spans="1:1" x14ac:dyDescent="0.25">
      <c r="A1729" s="9">
        <v>-0.42699999999999999</v>
      </c>
    </row>
    <row r="1730" spans="1:1" x14ac:dyDescent="0.25">
      <c r="A1730" s="9">
        <v>-0.37</v>
      </c>
    </row>
    <row r="1731" spans="1:1" x14ac:dyDescent="0.25">
      <c r="A1731" s="9">
        <v>-0.46300000000000002</v>
      </c>
    </row>
    <row r="1732" spans="1:1" x14ac:dyDescent="0.25">
      <c r="A1732" s="9">
        <v>-0.38800000000000001</v>
      </c>
    </row>
    <row r="1733" spans="1:1" x14ac:dyDescent="0.25">
      <c r="A1733" s="9">
        <v>-0.38900000000000001</v>
      </c>
    </row>
    <row r="1734" spans="1:1" x14ac:dyDescent="0.25">
      <c r="A1734" s="9">
        <v>-0.47</v>
      </c>
    </row>
    <row r="1735" spans="1:1" x14ac:dyDescent="0.25">
      <c r="A1735" s="9">
        <v>-0.49299999999999999</v>
      </c>
    </row>
    <row r="1736" spans="1:1" x14ac:dyDescent="0.25">
      <c r="A1736" s="9">
        <v>-0.504</v>
      </c>
    </row>
    <row r="1737" spans="1:1" x14ac:dyDescent="0.25">
      <c r="A1737" s="9">
        <v>-0.54700000000000004</v>
      </c>
    </row>
    <row r="1738" spans="1:1" x14ac:dyDescent="0.25">
      <c r="A1738" s="9">
        <v>-0.2</v>
      </c>
    </row>
    <row r="1739" spans="1:1" x14ac:dyDescent="0.25">
      <c r="A1739" s="9">
        <v>-0.52600000000000002</v>
      </c>
    </row>
    <row r="1740" spans="1:1" x14ac:dyDescent="0.25">
      <c r="A1740" s="9">
        <v>-0.439</v>
      </c>
    </row>
    <row r="1741" spans="1:1" x14ac:dyDescent="0.25">
      <c r="A1741" s="9">
        <v>-0.48499999999999999</v>
      </c>
    </row>
    <row r="1742" spans="1:1" x14ac:dyDescent="0.25">
      <c r="A1742" s="9">
        <v>-0.49299999999999999</v>
      </c>
    </row>
    <row r="1743" spans="1:1" x14ac:dyDescent="0.25">
      <c r="A1743" s="9">
        <v>-0.61099999999999999</v>
      </c>
    </row>
    <row r="1744" spans="1:1" x14ac:dyDescent="0.25">
      <c r="A1744" s="9">
        <v>-0.56299999999999994</v>
      </c>
    </row>
    <row r="1745" spans="1:1" x14ac:dyDescent="0.25">
      <c r="A1745" s="9">
        <v>-0.56200000000000006</v>
      </c>
    </row>
    <row r="1746" spans="1:1" x14ac:dyDescent="0.25">
      <c r="A1746" s="9">
        <v>-0.57399999999999995</v>
      </c>
    </row>
    <row r="1747" spans="1:1" x14ac:dyDescent="0.25">
      <c r="A1747" s="9">
        <v>-0.46100000000000002</v>
      </c>
    </row>
    <row r="1748" spans="1:1" x14ac:dyDescent="0.25">
      <c r="A1748" s="9">
        <v>-0.49</v>
      </c>
    </row>
    <row r="1749" spans="1:1" x14ac:dyDescent="0.25">
      <c r="A1749" s="9">
        <v>-0.54200000000000004</v>
      </c>
    </row>
    <row r="1750" spans="1:1" x14ac:dyDescent="0.25">
      <c r="A1750" s="9">
        <v>-0.503</v>
      </c>
    </row>
    <row r="1751" spans="1:1" x14ac:dyDescent="0.25">
      <c r="A1751" s="9">
        <v>-0.48699999999999999</v>
      </c>
    </row>
    <row r="1752" spans="1:1" x14ac:dyDescent="0.25">
      <c r="A1752" s="9">
        <v>-0.51100000000000001</v>
      </c>
    </row>
    <row r="1753" spans="1:1" x14ac:dyDescent="0.25">
      <c r="A1753" s="9">
        <v>-0.48499999999999999</v>
      </c>
    </row>
    <row r="1754" spans="1:1" x14ac:dyDescent="0.25">
      <c r="A1754" s="9">
        <v>-0.48099999999999998</v>
      </c>
    </row>
    <row r="1755" spans="1:1" x14ac:dyDescent="0.25">
      <c r="A1755" s="9">
        <v>-0.54500000000000004</v>
      </c>
    </row>
    <row r="1756" spans="1:1" x14ac:dyDescent="0.25">
      <c r="A1756" s="9">
        <v>-0.45</v>
      </c>
    </row>
    <row r="1757" spans="1:1" x14ac:dyDescent="0.25">
      <c r="A1757" s="9">
        <v>-0.45600000000000002</v>
      </c>
    </row>
    <row r="1758" spans="1:1" x14ac:dyDescent="0.25">
      <c r="A1758" s="9">
        <v>-0.54500000000000004</v>
      </c>
    </row>
    <row r="1759" spans="1:1" x14ac:dyDescent="0.25">
      <c r="A1759" s="9">
        <v>-0.52700000000000002</v>
      </c>
    </row>
    <row r="1760" spans="1:1" x14ac:dyDescent="0.25">
      <c r="A1760" s="9">
        <v>-0.57499999999999996</v>
      </c>
    </row>
    <row r="1761" spans="1:1" x14ac:dyDescent="0.25">
      <c r="A1761" s="9">
        <v>-0.34100000000000003</v>
      </c>
    </row>
    <row r="1762" spans="1:1" x14ac:dyDescent="0.25">
      <c r="A1762" s="9">
        <v>-0.29099999999999998</v>
      </c>
    </row>
    <row r="1763" spans="1:1" x14ac:dyDescent="0.25">
      <c r="A1763" s="9">
        <v>-0.51200000000000001</v>
      </c>
    </row>
    <row r="1764" spans="1:1" x14ac:dyDescent="0.25">
      <c r="A1764" s="9">
        <v>-0.46600000000000003</v>
      </c>
    </row>
    <row r="1765" spans="1:1" x14ac:dyDescent="0.25">
      <c r="A1765" s="9">
        <v>-0.56699999999999995</v>
      </c>
    </row>
    <row r="1766" spans="1:1" x14ac:dyDescent="0.25">
      <c r="A1766" s="9">
        <v>-0.45300000000000001</v>
      </c>
    </row>
    <row r="1767" spans="1:1" x14ac:dyDescent="0.25">
      <c r="A1767" s="9">
        <v>-0.56000000000000005</v>
      </c>
    </row>
    <row r="1768" spans="1:1" x14ac:dyDescent="0.25">
      <c r="A1768" s="9">
        <v>-0.42699999999999999</v>
      </c>
    </row>
    <row r="1769" spans="1:1" x14ac:dyDescent="0.25">
      <c r="A1769" s="9">
        <v>-0.45900000000000002</v>
      </c>
    </row>
    <row r="1770" spans="1:1" x14ac:dyDescent="0.25">
      <c r="A1770" s="9">
        <v>-0.505</v>
      </c>
    </row>
    <row r="1771" spans="1:1" x14ac:dyDescent="0.25">
      <c r="A1771" s="9">
        <v>-0.45700000000000002</v>
      </c>
    </row>
    <row r="1772" spans="1:1" x14ac:dyDescent="0.25">
      <c r="A1772" s="9">
        <v>-0.52800000000000002</v>
      </c>
    </row>
    <row r="1773" spans="1:1" x14ac:dyDescent="0.25">
      <c r="A1773" s="9">
        <v>-0.51</v>
      </c>
    </row>
    <row r="1774" spans="1:1" x14ac:dyDescent="0.25">
      <c r="A1774" s="9">
        <v>-0.46300000000000002</v>
      </c>
    </row>
    <row r="1775" spans="1:1" x14ac:dyDescent="0.25">
      <c r="A1775" s="9">
        <v>-0.54400000000000004</v>
      </c>
    </row>
    <row r="1776" spans="1:1" x14ac:dyDescent="0.25">
      <c r="A1776" s="9">
        <v>-0.53400000000000003</v>
      </c>
    </row>
    <row r="1777" spans="1:1" x14ac:dyDescent="0.25">
      <c r="A1777" s="9">
        <v>-0.59199999999999997</v>
      </c>
    </row>
    <row r="1778" spans="1:1" x14ac:dyDescent="0.25">
      <c r="A1778" s="9">
        <v>-0.29299999999999998</v>
      </c>
    </row>
    <row r="1779" spans="1:1" x14ac:dyDescent="0.25">
      <c r="A1779" s="9">
        <v>-0.62</v>
      </c>
    </row>
    <row r="1780" spans="1:1" x14ac:dyDescent="0.25">
      <c r="A1780" s="9">
        <v>-0.44500000000000001</v>
      </c>
    </row>
    <row r="1781" spans="1:1" x14ac:dyDescent="0.25">
      <c r="A1781" s="9">
        <v>-0.45800000000000002</v>
      </c>
    </row>
    <row r="1782" spans="1:1" x14ac:dyDescent="0.25">
      <c r="A1782" s="9">
        <v>-0.40300000000000002</v>
      </c>
    </row>
    <row r="1783" spans="1:1" x14ac:dyDescent="0.25">
      <c r="A1783" s="9">
        <v>-0.60499999999999998</v>
      </c>
    </row>
    <row r="1784" spans="1:1" x14ac:dyDescent="0.25">
      <c r="A1784" s="9">
        <v>-0.58899999999999997</v>
      </c>
    </row>
    <row r="1785" spans="1:1" x14ac:dyDescent="0.25">
      <c r="A1785" s="9">
        <v>-0.51900000000000002</v>
      </c>
    </row>
    <row r="1786" spans="1:1" x14ac:dyDescent="0.25">
      <c r="A1786" s="9">
        <v>-0.54200000000000004</v>
      </c>
    </row>
    <row r="1787" spans="1:1" x14ac:dyDescent="0.25">
      <c r="A1787" s="9">
        <v>-0.46300000000000002</v>
      </c>
    </row>
    <row r="1788" spans="1:1" x14ac:dyDescent="0.25">
      <c r="A1788" s="9">
        <v>-0.39300000000000002</v>
      </c>
    </row>
    <row r="1789" spans="1:1" x14ac:dyDescent="0.25">
      <c r="A1789" s="9">
        <v>-0.59</v>
      </c>
    </row>
    <row r="1790" spans="1:1" x14ac:dyDescent="0.25">
      <c r="A1790" s="9">
        <v>-0.56699999999999995</v>
      </c>
    </row>
    <row r="1791" spans="1:1" x14ac:dyDescent="0.25">
      <c r="A1791" s="9">
        <v>-0.49099999999999999</v>
      </c>
    </row>
    <row r="1792" spans="1:1" x14ac:dyDescent="0.25">
      <c r="A1792" s="9">
        <v>-0.45100000000000001</v>
      </c>
    </row>
    <row r="1793" spans="1:1" x14ac:dyDescent="0.25">
      <c r="A1793" s="9">
        <v>-0.40600000000000003</v>
      </c>
    </row>
    <row r="1794" spans="1:1" x14ac:dyDescent="0.25">
      <c r="A1794" s="9">
        <v>-0.39200000000000002</v>
      </c>
    </row>
    <row r="1795" spans="1:1" x14ac:dyDescent="0.25">
      <c r="A1795" s="9">
        <v>-0.54100000000000004</v>
      </c>
    </row>
    <row r="1796" spans="1:1" x14ac:dyDescent="0.25">
      <c r="A1796" s="9">
        <v>-0.48699999999999999</v>
      </c>
    </row>
    <row r="1797" spans="1:1" x14ac:dyDescent="0.25">
      <c r="A1797" s="9">
        <v>-0.41899999999999998</v>
      </c>
    </row>
    <row r="1798" spans="1:1" x14ac:dyDescent="0.25">
      <c r="A1798" s="9">
        <v>-0.53400000000000003</v>
      </c>
    </row>
    <row r="1799" spans="1:1" x14ac:dyDescent="0.25">
      <c r="A1799" s="9">
        <v>-0.33400000000000002</v>
      </c>
    </row>
    <row r="1800" spans="1:1" x14ac:dyDescent="0.25">
      <c r="A1800" s="9">
        <v>-0.48</v>
      </c>
    </row>
    <row r="1801" spans="1:1" x14ac:dyDescent="0.25">
      <c r="A1801" s="9">
        <v>-0.50600000000000001</v>
      </c>
    </row>
    <row r="1802" spans="1:1" x14ac:dyDescent="0.25">
      <c r="A1802" s="9">
        <v>-0.47799999999999998</v>
      </c>
    </row>
    <row r="1803" spans="1:1" x14ac:dyDescent="0.25">
      <c r="A1803" s="9">
        <v>-0.60699999999999998</v>
      </c>
    </row>
    <row r="1804" spans="1:1" x14ac:dyDescent="0.25">
      <c r="A1804" s="9">
        <v>-0.60699999999999998</v>
      </c>
    </row>
    <row r="1805" spans="1:1" x14ac:dyDescent="0.25">
      <c r="A1805" s="9">
        <v>-0.46500000000000002</v>
      </c>
    </row>
    <row r="1806" spans="1:1" x14ac:dyDescent="0.25">
      <c r="A1806" s="9">
        <v>-0.48199999999999998</v>
      </c>
    </row>
    <row r="1807" spans="1:1" x14ac:dyDescent="0.25">
      <c r="A1807" s="9">
        <v>-0.53800000000000003</v>
      </c>
    </row>
    <row r="1808" spans="1:1" x14ac:dyDescent="0.25">
      <c r="A1808" s="9">
        <v>-0.59199999999999997</v>
      </c>
    </row>
    <row r="1809" spans="1:1" x14ac:dyDescent="0.25">
      <c r="A1809" s="9">
        <v>-0.55400000000000005</v>
      </c>
    </row>
    <row r="1810" spans="1:1" x14ac:dyDescent="0.25">
      <c r="A1810" s="9">
        <v>-0.48599999999999999</v>
      </c>
    </row>
    <row r="1811" spans="1:1" x14ac:dyDescent="0.25">
      <c r="A1811" s="9">
        <v>-0.58899999999999997</v>
      </c>
    </row>
    <row r="1812" spans="1:1" x14ac:dyDescent="0.25">
      <c r="A1812" s="9">
        <v>-0.47099999999999997</v>
      </c>
    </row>
    <row r="1813" spans="1:1" x14ac:dyDescent="0.25">
      <c r="A1813" s="9">
        <v>-0.60499999999999998</v>
      </c>
    </row>
    <row r="1814" spans="1:1" x14ac:dyDescent="0.25">
      <c r="A1814" s="9">
        <v>-0.51200000000000001</v>
      </c>
    </row>
    <row r="1815" spans="1:1" x14ac:dyDescent="0.25">
      <c r="A1815" s="9">
        <v>-0.57499999999999996</v>
      </c>
    </row>
    <row r="1816" spans="1:1" x14ac:dyDescent="0.25">
      <c r="A1816" s="9">
        <v>-0.39800000000000002</v>
      </c>
    </row>
    <row r="1817" spans="1:1" x14ac:dyDescent="0.25">
      <c r="A1817" s="9">
        <v>-0.57999999999999996</v>
      </c>
    </row>
    <row r="1818" spans="1:1" x14ac:dyDescent="0.25">
      <c r="A1818" s="9">
        <v>-0.45800000000000002</v>
      </c>
    </row>
    <row r="1819" spans="1:1" x14ac:dyDescent="0.25">
      <c r="A1819" s="9">
        <v>-0.441</v>
      </c>
    </row>
    <row r="1820" spans="1:1" x14ac:dyDescent="0.25">
      <c r="A1820" s="9">
        <v>-0.60099999999999998</v>
      </c>
    </row>
    <row r="1821" spans="1:1" x14ac:dyDescent="0.25">
      <c r="A1821" s="9">
        <v>-0.60199999999999998</v>
      </c>
    </row>
    <row r="1822" spans="1:1" x14ac:dyDescent="0.25">
      <c r="A1822" s="9">
        <v>-0.55000000000000004</v>
      </c>
    </row>
    <row r="1823" spans="1:1" x14ac:dyDescent="0.25">
      <c r="A1823" s="9">
        <v>-0.42099999999999999</v>
      </c>
    </row>
    <row r="1824" spans="1:1" x14ac:dyDescent="0.25">
      <c r="A1824" s="9">
        <v>-0.57699999999999996</v>
      </c>
    </row>
    <row r="1825" spans="1:1" x14ac:dyDescent="0.25">
      <c r="A1825" s="9">
        <v>-0.51900000000000002</v>
      </c>
    </row>
    <row r="1826" spans="1:1" x14ac:dyDescent="0.25">
      <c r="A1826" s="9">
        <v>-0.57899999999999996</v>
      </c>
    </row>
    <row r="1827" spans="1:1" x14ac:dyDescent="0.25">
      <c r="A1827" s="9">
        <v>-0.42</v>
      </c>
    </row>
    <row r="1828" spans="1:1" x14ac:dyDescent="0.25">
      <c r="A1828" s="9">
        <v>-0.372</v>
      </c>
    </row>
    <row r="1829" spans="1:1" x14ac:dyDescent="0.25">
      <c r="A1829" s="9">
        <v>-0.56200000000000006</v>
      </c>
    </row>
    <row r="1830" spans="1:1" x14ac:dyDescent="0.25">
      <c r="A1830" s="9">
        <v>-0.45900000000000002</v>
      </c>
    </row>
    <row r="1831" spans="1:1" x14ac:dyDescent="0.25">
      <c r="A1831" s="9">
        <v>-0.55300000000000005</v>
      </c>
    </row>
    <row r="1832" spans="1:1" x14ac:dyDescent="0.25">
      <c r="A1832" s="9">
        <v>-0.63500000000000001</v>
      </c>
    </row>
    <row r="1833" spans="1:1" x14ac:dyDescent="0.25">
      <c r="A1833" s="9">
        <v>-0.48699999999999999</v>
      </c>
    </row>
    <row r="1834" spans="1:1" x14ac:dyDescent="0.25">
      <c r="A1834" s="9">
        <v>-0.44400000000000001</v>
      </c>
    </row>
    <row r="1835" spans="1:1" x14ac:dyDescent="0.25">
      <c r="A1835" s="9">
        <v>-0.38</v>
      </c>
    </row>
    <row r="1836" spans="1:1" x14ac:dyDescent="0.25">
      <c r="A1836" s="9">
        <v>-0.47399999999999998</v>
      </c>
    </row>
    <row r="1837" spans="1:1" x14ac:dyDescent="0.25">
      <c r="A1837" s="9">
        <v>-0.41099999999999998</v>
      </c>
    </row>
    <row r="1838" spans="1:1" x14ac:dyDescent="0.25">
      <c r="A1838" s="9">
        <v>-0.42899999999999999</v>
      </c>
    </row>
    <row r="1839" spans="1:1" x14ac:dyDescent="0.25">
      <c r="A1839" s="9">
        <v>-0.40899999999999997</v>
      </c>
    </row>
    <row r="1840" spans="1:1" x14ac:dyDescent="0.25">
      <c r="A1840" s="9">
        <v>-0.49299999999999999</v>
      </c>
    </row>
    <row r="1841" spans="1:1" x14ac:dyDescent="0.25">
      <c r="A1841" s="9">
        <v>-0.53300000000000003</v>
      </c>
    </row>
    <row r="1842" spans="1:1" x14ac:dyDescent="0.25">
      <c r="A1842" s="9">
        <v>-0.312</v>
      </c>
    </row>
    <row r="1843" spans="1:1" x14ac:dyDescent="0.25">
      <c r="A1843" s="9">
        <v>-0.60799999999999998</v>
      </c>
    </row>
    <row r="1844" spans="1:1" x14ac:dyDescent="0.25">
      <c r="A1844" s="9">
        <v>-0.52400000000000002</v>
      </c>
    </row>
    <row r="1845" spans="1:1" x14ac:dyDescent="0.25">
      <c r="A1845" s="9">
        <v>-0.53800000000000003</v>
      </c>
    </row>
    <row r="1846" spans="1:1" x14ac:dyDescent="0.25">
      <c r="A1846" s="9">
        <v>-0.505</v>
      </c>
    </row>
    <row r="1847" spans="1:1" x14ac:dyDescent="0.25">
      <c r="A1847" s="9">
        <v>-0.46899999999999997</v>
      </c>
    </row>
    <row r="1848" spans="1:1" x14ac:dyDescent="0.25">
      <c r="A1848" s="9">
        <v>-0.64500000000000002</v>
      </c>
    </row>
    <row r="1849" spans="1:1" x14ac:dyDescent="0.25">
      <c r="A1849" s="9">
        <v>-0.55200000000000005</v>
      </c>
    </row>
    <row r="1850" spans="1:1" x14ac:dyDescent="0.25">
      <c r="A1850" s="9">
        <v>-0.5</v>
      </c>
    </row>
    <row r="1851" spans="1:1" x14ac:dyDescent="0.25">
      <c r="A1851" s="9">
        <v>-0.432</v>
      </c>
    </row>
    <row r="1852" spans="1:1" x14ac:dyDescent="0.25">
      <c r="A1852" s="9">
        <v>-0.54200000000000004</v>
      </c>
    </row>
    <row r="1853" spans="1:1" x14ac:dyDescent="0.25">
      <c r="A1853" s="9">
        <v>-0.53800000000000003</v>
      </c>
    </row>
    <row r="1854" spans="1:1" x14ac:dyDescent="0.25">
      <c r="A1854" s="9">
        <v>-0.44</v>
      </c>
    </row>
    <row r="1855" spans="1:1" x14ac:dyDescent="0.25">
      <c r="A1855" s="9">
        <v>-0.65500000000000003</v>
      </c>
    </row>
    <row r="1856" spans="1:1" x14ac:dyDescent="0.25">
      <c r="A1856" s="9">
        <v>-0.49099999999999999</v>
      </c>
    </row>
    <row r="1857" spans="1:1" x14ac:dyDescent="0.25">
      <c r="A1857" s="9">
        <v>-0.55000000000000004</v>
      </c>
    </row>
    <row r="1858" spans="1:1" x14ac:dyDescent="0.25">
      <c r="A1858" s="9">
        <v>-0.41099999999999998</v>
      </c>
    </row>
    <row r="1859" spans="1:1" x14ac:dyDescent="0.25">
      <c r="A1859" s="9">
        <v>-0.53300000000000003</v>
      </c>
    </row>
    <row r="1860" spans="1:1" x14ac:dyDescent="0.25">
      <c r="A1860" s="9">
        <v>-0.52400000000000002</v>
      </c>
    </row>
    <row r="1861" spans="1:1" x14ac:dyDescent="0.25">
      <c r="A1861" s="9">
        <v>-0.45400000000000001</v>
      </c>
    </row>
    <row r="1862" spans="1:1" x14ac:dyDescent="0.25">
      <c r="A1862" s="9">
        <v>-0.56999999999999995</v>
      </c>
    </row>
    <row r="1863" spans="1:1" x14ac:dyDescent="0.25">
      <c r="A1863" s="9">
        <v>-0.53700000000000003</v>
      </c>
    </row>
    <row r="1864" spans="1:1" x14ac:dyDescent="0.25">
      <c r="A1864" s="9">
        <v>-0.51400000000000001</v>
      </c>
    </row>
    <row r="1865" spans="1:1" x14ac:dyDescent="0.25">
      <c r="A1865" s="9">
        <v>-0.54</v>
      </c>
    </row>
    <row r="1866" spans="1:1" x14ac:dyDescent="0.25">
      <c r="A1866" s="9">
        <v>-0.58299999999999996</v>
      </c>
    </row>
    <row r="1867" spans="1:1" x14ac:dyDescent="0.25">
      <c r="A1867" s="9">
        <v>-0.40200000000000002</v>
      </c>
    </row>
    <row r="1868" spans="1:1" x14ac:dyDescent="0.25">
      <c r="A1868" s="9">
        <v>-0.10199999999999999</v>
      </c>
    </row>
    <row r="1869" spans="1:1" x14ac:dyDescent="0.25">
      <c r="A1869" s="9">
        <v>-0.55000000000000004</v>
      </c>
    </row>
    <row r="1870" spans="1:1" x14ac:dyDescent="0.25">
      <c r="A1870" s="9">
        <v>-0.36199999999999999</v>
      </c>
    </row>
    <row r="1871" spans="1:1" x14ac:dyDescent="0.25">
      <c r="A1871" s="9">
        <v>-0.48</v>
      </c>
    </row>
    <row r="1872" spans="1:1" x14ac:dyDescent="0.25">
      <c r="A1872" s="9">
        <v>-0.63800000000000001</v>
      </c>
    </row>
    <row r="1873" spans="1:1" x14ac:dyDescent="0.25">
      <c r="A1873" s="9">
        <v>-0.51700000000000002</v>
      </c>
    </row>
    <row r="1874" spans="1:1" x14ac:dyDescent="0.25">
      <c r="A1874" s="9">
        <v>-0.61499999999999999</v>
      </c>
    </row>
    <row r="1875" spans="1:1" x14ac:dyDescent="0.25">
      <c r="A1875" s="9">
        <v>-0.58499999999999996</v>
      </c>
    </row>
    <row r="1876" spans="1:1" x14ac:dyDescent="0.25">
      <c r="A1876" s="9">
        <v>-0.36099999999999999</v>
      </c>
    </row>
    <row r="1877" spans="1:1" x14ac:dyDescent="0.25">
      <c r="A1877" s="9">
        <v>-0.56799999999999995</v>
      </c>
    </row>
    <row r="1878" spans="1:1" x14ac:dyDescent="0.25">
      <c r="A1878" s="9">
        <v>-0.50600000000000001</v>
      </c>
    </row>
    <row r="1879" spans="1:1" x14ac:dyDescent="0.25">
      <c r="A1879" s="9">
        <v>-0.54500000000000004</v>
      </c>
    </row>
    <row r="1880" spans="1:1" x14ac:dyDescent="0.25">
      <c r="A1880" s="9">
        <v>-0.52</v>
      </c>
    </row>
    <row r="1881" spans="1:1" x14ac:dyDescent="0.25">
      <c r="A1881" s="9">
        <v>-0.54</v>
      </c>
    </row>
    <row r="1882" spans="1:1" x14ac:dyDescent="0.25">
      <c r="A1882" s="9">
        <v>-0.59199999999999997</v>
      </c>
    </row>
    <row r="1883" spans="1:1" x14ac:dyDescent="0.25">
      <c r="A1883" s="9">
        <v>-0.50900000000000001</v>
      </c>
    </row>
    <row r="1884" spans="1:1" x14ac:dyDescent="0.25">
      <c r="A1884" s="9">
        <v>-0.247</v>
      </c>
    </row>
    <row r="1885" spans="1:1" x14ac:dyDescent="0.25">
      <c r="A1885" s="9">
        <v>-0.53400000000000003</v>
      </c>
    </row>
    <row r="1886" spans="1:1" x14ac:dyDescent="0.25">
      <c r="A1886" s="9">
        <v>-0.60299999999999998</v>
      </c>
    </row>
    <row r="1887" spans="1:1" x14ac:dyDescent="0.25">
      <c r="A1887" s="9">
        <v>-0.41799999999999998</v>
      </c>
    </row>
    <row r="1888" spans="1:1" x14ac:dyDescent="0.25">
      <c r="A1888" s="9">
        <v>-0.46899999999999997</v>
      </c>
    </row>
    <row r="1889" spans="1:1" x14ac:dyDescent="0.25">
      <c r="A1889" s="9">
        <v>-0.46899999999999997</v>
      </c>
    </row>
    <row r="1890" spans="1:1" x14ac:dyDescent="0.25">
      <c r="A1890" s="9">
        <v>-0.51400000000000001</v>
      </c>
    </row>
    <row r="1891" spans="1:1" x14ac:dyDescent="0.25">
      <c r="A1891" s="9">
        <v>-0.64100000000000001</v>
      </c>
    </row>
    <row r="1892" spans="1:1" x14ac:dyDescent="0.25">
      <c r="A1892" s="9">
        <v>-0.26900000000000002</v>
      </c>
    </row>
    <row r="1893" spans="1:1" x14ac:dyDescent="0.25">
      <c r="A1893" s="9">
        <v>-0.48799999999999999</v>
      </c>
    </row>
    <row r="1894" spans="1:1" x14ac:dyDescent="0.25">
      <c r="A1894" s="9">
        <v>-0.50700000000000001</v>
      </c>
    </row>
    <row r="1895" spans="1:1" x14ac:dyDescent="0.25">
      <c r="A1895" s="9">
        <v>-0.58799999999999997</v>
      </c>
    </row>
    <row r="1896" spans="1:1" x14ac:dyDescent="0.25">
      <c r="A1896" s="9">
        <v>-0.36399999999999999</v>
      </c>
    </row>
    <row r="1897" spans="1:1" x14ac:dyDescent="0.25">
      <c r="A1897" s="9">
        <v>-0.54500000000000004</v>
      </c>
    </row>
    <row r="1898" spans="1:1" x14ac:dyDescent="0.25">
      <c r="A1898" s="9">
        <v>-0.36099999999999999</v>
      </c>
    </row>
    <row r="1899" spans="1:1" x14ac:dyDescent="0.25">
      <c r="A1899" s="9">
        <v>-0.52400000000000002</v>
      </c>
    </row>
    <row r="1900" spans="1:1" x14ac:dyDescent="0.25">
      <c r="A1900" s="9">
        <v>-0.63600000000000001</v>
      </c>
    </row>
    <row r="1901" spans="1:1" x14ac:dyDescent="0.25">
      <c r="A1901" s="9">
        <v>-0.56699999999999995</v>
      </c>
    </row>
    <row r="1902" spans="1:1" x14ac:dyDescent="0.25">
      <c r="A1902" s="9">
        <v>-0.65200000000000002</v>
      </c>
    </row>
    <row r="1903" spans="1:1" x14ac:dyDescent="0.25">
      <c r="A1903" s="9">
        <v>-0.55300000000000005</v>
      </c>
    </row>
    <row r="1904" spans="1:1" x14ac:dyDescent="0.25">
      <c r="A1904" s="9">
        <v>-0.48699999999999999</v>
      </c>
    </row>
    <row r="1905" spans="1:1" x14ac:dyDescent="0.25">
      <c r="A1905" s="9">
        <v>-0.45100000000000001</v>
      </c>
    </row>
    <row r="1906" spans="1:1" x14ac:dyDescent="0.25">
      <c r="A1906" s="9">
        <v>-0.59699999999999998</v>
      </c>
    </row>
    <row r="1907" spans="1:1" x14ac:dyDescent="0.25">
      <c r="A1907" s="9">
        <v>-0.44400000000000001</v>
      </c>
    </row>
    <row r="1908" spans="1:1" x14ac:dyDescent="0.25">
      <c r="A1908" s="9">
        <v>-0.58499999999999996</v>
      </c>
    </row>
    <row r="1909" spans="1:1" x14ac:dyDescent="0.25">
      <c r="A1909" s="9">
        <v>-0.42299999999999999</v>
      </c>
    </row>
    <row r="1910" spans="1:1" x14ac:dyDescent="0.25">
      <c r="A1910" s="9">
        <v>-0.46800000000000003</v>
      </c>
    </row>
    <row r="1911" spans="1:1" x14ac:dyDescent="0.25">
      <c r="A1911" s="9">
        <v>-0.56200000000000006</v>
      </c>
    </row>
    <row r="1912" spans="1:1" x14ac:dyDescent="0.25">
      <c r="A1912" s="9">
        <v>-0.499</v>
      </c>
    </row>
    <row r="1913" spans="1:1" x14ac:dyDescent="0.25">
      <c r="A1913" s="9">
        <v>-0.53100000000000003</v>
      </c>
    </row>
    <row r="1914" spans="1:1" x14ac:dyDescent="0.25">
      <c r="A1914" s="9">
        <v>-0.59399999999999997</v>
      </c>
    </row>
    <row r="1915" spans="1:1" x14ac:dyDescent="0.25">
      <c r="A1915" s="9">
        <v>-0.48299999999999998</v>
      </c>
    </row>
    <row r="1916" spans="1:1" x14ac:dyDescent="0.25">
      <c r="A1916" s="9">
        <v>-0.28100000000000003</v>
      </c>
    </row>
    <row r="1917" spans="1:1" x14ac:dyDescent="0.25">
      <c r="A1917" s="9">
        <v>-0.34399999999999997</v>
      </c>
    </row>
    <row r="1918" spans="1:1" x14ac:dyDescent="0.25">
      <c r="A1918" s="9">
        <v>-0.46200000000000002</v>
      </c>
    </row>
    <row r="1919" spans="1:1" x14ac:dyDescent="0.25">
      <c r="A1919" s="9">
        <v>-0.435</v>
      </c>
    </row>
    <row r="1920" spans="1:1" x14ac:dyDescent="0.25">
      <c r="A1920" s="9">
        <v>-0.41599999999999998</v>
      </c>
    </row>
    <row r="1921" spans="1:1" x14ac:dyDescent="0.25">
      <c r="A1921" s="9">
        <v>-0.59699999999999998</v>
      </c>
    </row>
    <row r="1922" spans="1:1" x14ac:dyDescent="0.25">
      <c r="A1922" s="9">
        <v>-0.58899999999999997</v>
      </c>
    </row>
    <row r="1923" spans="1:1" x14ac:dyDescent="0.25">
      <c r="A1923" s="9">
        <v>-0.48899999999999999</v>
      </c>
    </row>
    <row r="1924" spans="1:1" x14ac:dyDescent="0.25">
      <c r="A1924" s="9">
        <v>-0.39900000000000002</v>
      </c>
    </row>
    <row r="1925" spans="1:1" x14ac:dyDescent="0.25">
      <c r="A1925" s="9">
        <v>-0.372</v>
      </c>
    </row>
    <row r="1926" spans="1:1" x14ac:dyDescent="0.25">
      <c r="A1926" s="9">
        <v>-0.49</v>
      </c>
    </row>
    <row r="1927" spans="1:1" x14ac:dyDescent="0.25">
      <c r="A1927" s="9">
        <v>-0.56399999999999995</v>
      </c>
    </row>
    <row r="1928" spans="1:1" x14ac:dyDescent="0.25">
      <c r="A1928" s="9">
        <v>-0.59899999999999998</v>
      </c>
    </row>
    <row r="1929" spans="1:1" x14ac:dyDescent="0.25">
      <c r="A1929" s="9">
        <v>-0.46200000000000002</v>
      </c>
    </row>
    <row r="1930" spans="1:1" x14ac:dyDescent="0.25">
      <c r="A1930" s="9">
        <v>-0.57499999999999996</v>
      </c>
    </row>
    <row r="1931" spans="1:1" x14ac:dyDescent="0.25">
      <c r="A1931" s="9">
        <v>-0.54300000000000004</v>
      </c>
    </row>
    <row r="1932" spans="1:1" x14ac:dyDescent="0.25">
      <c r="A1932" s="9">
        <v>-0.50900000000000001</v>
      </c>
    </row>
    <row r="1933" spans="1:1" x14ac:dyDescent="0.25">
      <c r="A1933" s="9">
        <v>-0.44700000000000001</v>
      </c>
    </row>
    <row r="1934" spans="1:1" x14ac:dyDescent="0.25">
      <c r="A1934" s="9">
        <v>-0.48099999999999998</v>
      </c>
    </row>
    <row r="1935" spans="1:1" x14ac:dyDescent="0.25">
      <c r="A1935" s="9">
        <v>-0.54400000000000004</v>
      </c>
    </row>
    <row r="1936" spans="1:1" x14ac:dyDescent="0.25">
      <c r="A1936" s="9">
        <v>-0.59199999999999997</v>
      </c>
    </row>
    <row r="1937" spans="1:1" x14ac:dyDescent="0.25">
      <c r="A1937" s="9">
        <v>-0.46200000000000002</v>
      </c>
    </row>
    <row r="1938" spans="1:1" x14ac:dyDescent="0.25">
      <c r="A1938" s="9">
        <v>-0.53600000000000003</v>
      </c>
    </row>
    <row r="1939" spans="1:1" x14ac:dyDescent="0.25">
      <c r="A1939" s="9">
        <v>-0.44900000000000001</v>
      </c>
    </row>
    <row r="1940" spans="1:1" x14ac:dyDescent="0.25">
      <c r="A1940" s="9">
        <v>-0.48499999999999999</v>
      </c>
    </row>
    <row r="1941" spans="1:1" x14ac:dyDescent="0.25">
      <c r="A1941" s="9">
        <v>-0.501</v>
      </c>
    </row>
    <row r="1942" spans="1:1" x14ac:dyDescent="0.25">
      <c r="A1942" s="9">
        <v>-0.53</v>
      </c>
    </row>
    <row r="1943" spans="1:1" x14ac:dyDescent="0.25">
      <c r="A1943" s="9">
        <v>-0.624</v>
      </c>
    </row>
    <row r="1944" spans="1:1" x14ac:dyDescent="0.25">
      <c r="A1944" s="9">
        <v>-0.48199999999999998</v>
      </c>
    </row>
    <row r="1945" spans="1:1" x14ac:dyDescent="0.25">
      <c r="A1945" s="9">
        <v>-0.64200000000000002</v>
      </c>
    </row>
    <row r="1946" spans="1:1" x14ac:dyDescent="0.25">
      <c r="A1946" s="9">
        <v>-0.54600000000000004</v>
      </c>
    </row>
    <row r="1947" spans="1:1" x14ac:dyDescent="0.25">
      <c r="A1947" s="9">
        <v>-0.52200000000000002</v>
      </c>
    </row>
    <row r="1948" spans="1:1" x14ac:dyDescent="0.25">
      <c r="A1948" s="9">
        <v>-0.61899999999999999</v>
      </c>
    </row>
    <row r="1949" spans="1:1" x14ac:dyDescent="0.25">
      <c r="A1949" s="9">
        <v>-0.52700000000000002</v>
      </c>
    </row>
    <row r="1950" spans="1:1" x14ac:dyDescent="0.25">
      <c r="A1950" s="9">
        <v>-0.52600000000000002</v>
      </c>
    </row>
    <row r="1951" spans="1:1" x14ac:dyDescent="0.25">
      <c r="A1951" s="9">
        <v>-0.55100000000000005</v>
      </c>
    </row>
    <row r="1952" spans="1:1" x14ac:dyDescent="0.25">
      <c r="A1952" s="9">
        <v>-0.59099999999999997</v>
      </c>
    </row>
    <row r="1953" spans="1:1" x14ac:dyDescent="0.25">
      <c r="A1953" s="9">
        <v>-0.57899999999999996</v>
      </c>
    </row>
    <row r="1954" spans="1:1" x14ac:dyDescent="0.25">
      <c r="A1954" s="9">
        <v>-0.53500000000000003</v>
      </c>
    </row>
    <row r="1955" spans="1:1" x14ac:dyDescent="0.25">
      <c r="A1955" s="9">
        <v>-0.53700000000000003</v>
      </c>
    </row>
    <row r="1956" spans="1:1" x14ac:dyDescent="0.25">
      <c r="A1956" s="9">
        <v>-0.40500000000000003</v>
      </c>
    </row>
    <row r="1957" spans="1:1" x14ac:dyDescent="0.25">
      <c r="A1957" s="9">
        <v>-0.54600000000000004</v>
      </c>
    </row>
    <row r="1958" spans="1:1" x14ac:dyDescent="0.25">
      <c r="A1958" s="9">
        <v>-0.502</v>
      </c>
    </row>
    <row r="1959" spans="1:1" x14ac:dyDescent="0.25">
      <c r="A1959" s="9">
        <v>-0.48799999999999999</v>
      </c>
    </row>
    <row r="1960" spans="1:1" x14ac:dyDescent="0.25">
      <c r="A1960" s="9">
        <v>-0.55400000000000005</v>
      </c>
    </row>
    <row r="1961" spans="1:1" x14ac:dyDescent="0.25">
      <c r="A1961" s="9">
        <v>-0.47899999999999998</v>
      </c>
    </row>
    <row r="1962" spans="1:1" x14ac:dyDescent="0.25">
      <c r="A1962" s="9">
        <v>-0.46500000000000002</v>
      </c>
    </row>
    <row r="1963" spans="1:1" x14ac:dyDescent="0.25">
      <c r="A1963" s="9">
        <v>-0.60499999999999998</v>
      </c>
    </row>
    <row r="1964" spans="1:1" x14ac:dyDescent="0.25">
      <c r="A1964" s="9">
        <v>-0.51100000000000001</v>
      </c>
    </row>
    <row r="1965" spans="1:1" x14ac:dyDescent="0.25">
      <c r="A1965" s="9">
        <v>-0.43099999999999999</v>
      </c>
    </row>
    <row r="1966" spans="1:1" x14ac:dyDescent="0.25">
      <c r="A1966" s="9">
        <v>-0.378</v>
      </c>
    </row>
    <row r="1967" spans="1:1" x14ac:dyDescent="0.25">
      <c r="A1967" s="9">
        <v>-0.55800000000000005</v>
      </c>
    </row>
    <row r="1968" spans="1:1" x14ac:dyDescent="0.25">
      <c r="A1968" s="9">
        <v>-0.503</v>
      </c>
    </row>
    <row r="1969" spans="1:1" x14ac:dyDescent="0.25">
      <c r="A1969" s="9">
        <v>-0.53200000000000003</v>
      </c>
    </row>
    <row r="1970" spans="1:1" x14ac:dyDescent="0.25">
      <c r="A1970" s="9">
        <v>-0.505</v>
      </c>
    </row>
    <row r="1971" spans="1:1" x14ac:dyDescent="0.25">
      <c r="A1971" s="9">
        <v>-0.61199999999999999</v>
      </c>
    </row>
    <row r="1972" spans="1:1" x14ac:dyDescent="0.25">
      <c r="A1972" s="9">
        <v>-0.56399999999999995</v>
      </c>
    </row>
    <row r="1973" spans="1:1" x14ac:dyDescent="0.25">
      <c r="A1973" s="9">
        <v>-0.55400000000000005</v>
      </c>
    </row>
    <row r="1974" spans="1:1" x14ac:dyDescent="0.25">
      <c r="A1974" s="9">
        <v>-0.67600000000000005</v>
      </c>
    </row>
    <row r="1975" spans="1:1" x14ac:dyDescent="0.25">
      <c r="A1975" s="9">
        <v>-0.49399999999999999</v>
      </c>
    </row>
    <row r="1976" spans="1:1" x14ac:dyDescent="0.25">
      <c r="A1976" s="9">
        <v>-0.66300000000000003</v>
      </c>
    </row>
    <row r="1977" spans="1:1" x14ac:dyDescent="0.25">
      <c r="A1977" s="9">
        <v>-0.47</v>
      </c>
    </row>
    <row r="1978" spans="1:1" x14ac:dyDescent="0.25">
      <c r="A1978" s="9">
        <v>-0.52700000000000002</v>
      </c>
    </row>
    <row r="1979" spans="1:1" x14ac:dyDescent="0.25">
      <c r="A1979" s="9">
        <v>-0.48099999999999998</v>
      </c>
    </row>
    <row r="1980" spans="1:1" x14ac:dyDescent="0.25">
      <c r="A1980" s="9">
        <v>-0.51700000000000002</v>
      </c>
    </row>
    <row r="1981" spans="1:1" x14ac:dyDescent="0.25">
      <c r="A1981" s="9">
        <v>-0.47899999999999998</v>
      </c>
    </row>
    <row r="1982" spans="1:1" x14ac:dyDescent="0.25">
      <c r="A1982" s="9">
        <v>-0.441</v>
      </c>
    </row>
    <row r="1983" spans="1:1" x14ac:dyDescent="0.25">
      <c r="A1983" s="9">
        <v>-0.47</v>
      </c>
    </row>
    <row r="1984" spans="1:1" x14ac:dyDescent="0.25">
      <c r="A1984" s="9">
        <v>-0.50600000000000001</v>
      </c>
    </row>
    <row r="1985" spans="1:1" x14ac:dyDescent="0.25">
      <c r="A1985" s="9">
        <v>-0.58599999999999997</v>
      </c>
    </row>
    <row r="1986" spans="1:1" x14ac:dyDescent="0.25">
      <c r="A1986" s="9">
        <v>-0.58399999999999996</v>
      </c>
    </row>
    <row r="1987" spans="1:1" x14ac:dyDescent="0.25">
      <c r="A1987" s="9">
        <v>-0.50700000000000001</v>
      </c>
    </row>
    <row r="1988" spans="1:1" x14ac:dyDescent="0.25">
      <c r="A1988" s="9">
        <v>-0.59599999999999997</v>
      </c>
    </row>
    <row r="1989" spans="1:1" x14ac:dyDescent="0.25">
      <c r="A1989" s="9">
        <v>-0.36299999999999999</v>
      </c>
    </row>
    <row r="1990" spans="1:1" x14ac:dyDescent="0.25">
      <c r="A1990" s="9">
        <v>-0.496</v>
      </c>
    </row>
    <row r="1991" spans="1:1" x14ac:dyDescent="0.25">
      <c r="A1991" s="9">
        <v>-0.184</v>
      </c>
    </row>
    <row r="1992" spans="1:1" x14ac:dyDescent="0.25">
      <c r="A1992" s="9">
        <v>-0.53900000000000003</v>
      </c>
    </row>
    <row r="1993" spans="1:1" x14ac:dyDescent="0.25">
      <c r="A1993" s="9">
        <v>-0.58299999999999996</v>
      </c>
    </row>
    <row r="1994" spans="1:1" x14ac:dyDescent="0.25">
      <c r="A1994" s="9">
        <v>-0.433</v>
      </c>
    </row>
    <row r="1995" spans="1:1" x14ac:dyDescent="0.25">
      <c r="A1995" s="9">
        <v>-0.48</v>
      </c>
    </row>
    <row r="1996" spans="1:1" x14ac:dyDescent="0.25">
      <c r="A1996" s="9">
        <v>-0.54800000000000004</v>
      </c>
    </row>
    <row r="1997" spans="1:1" x14ac:dyDescent="0.25">
      <c r="A1997" s="9">
        <v>-0.57599999999999996</v>
      </c>
    </row>
    <row r="1998" spans="1:1" x14ac:dyDescent="0.25">
      <c r="A1998" s="9">
        <v>-0.55500000000000005</v>
      </c>
    </row>
    <row r="1999" spans="1:1" x14ac:dyDescent="0.25">
      <c r="A1999" s="9">
        <v>-0.48099999999999998</v>
      </c>
    </row>
    <row r="2000" spans="1:1" x14ac:dyDescent="0.25">
      <c r="A2000" s="9">
        <v>-0.437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5B455-7F69-47D3-8C16-567B333A9C23}">
  <sheetPr>
    <tabColor theme="8" tint="0.39997558519241921"/>
  </sheetPr>
  <dimension ref="A1:E329"/>
  <sheetViews>
    <sheetView workbookViewId="0">
      <selection activeCell="A2" sqref="A2:D14"/>
    </sheetView>
  </sheetViews>
  <sheetFormatPr defaultRowHeight="15" x14ac:dyDescent="0.25"/>
  <cols>
    <col min="1" max="1" width="10.42578125" style="16" bestFit="1" customWidth="1"/>
    <col min="2" max="2" width="11.140625" bestFit="1" customWidth="1"/>
    <col min="4" max="4" width="13.140625" bestFit="1" customWidth="1"/>
    <col min="5" max="5" width="9.140625" style="19"/>
  </cols>
  <sheetData>
    <row r="1" spans="1:5" s="1" customFormat="1" x14ac:dyDescent="0.25">
      <c r="A1" s="15" t="s">
        <v>23</v>
      </c>
      <c r="B1" s="1" t="s">
        <v>24</v>
      </c>
      <c r="C1" s="1" t="s">
        <v>26</v>
      </c>
      <c r="D1" s="1" t="s">
        <v>27</v>
      </c>
      <c r="E1" s="18"/>
    </row>
    <row r="2" spans="1:5" x14ac:dyDescent="0.25">
      <c r="A2" s="16">
        <v>36192</v>
      </c>
      <c r="B2" s="13">
        <v>1685.77</v>
      </c>
      <c r="C2">
        <v>1.1371</v>
      </c>
      <c r="D2">
        <f t="shared" ref="D2:D65" si="0">B2*C2</f>
        <v>1916.8890670000001</v>
      </c>
    </row>
    <row r="3" spans="1:5" x14ac:dyDescent="0.25">
      <c r="A3" s="16">
        <v>36220</v>
      </c>
      <c r="B3" s="13">
        <v>1753.21</v>
      </c>
      <c r="C3">
        <v>1.0994999999999999</v>
      </c>
      <c r="D3">
        <f t="shared" si="0"/>
        <v>1927.6543949999998</v>
      </c>
      <c r="E3" s="19">
        <f>D3/D2-1</f>
        <v>5.61604121246706E-3</v>
      </c>
    </row>
    <row r="4" spans="1:5" x14ac:dyDescent="0.25">
      <c r="A4" s="16">
        <v>36251</v>
      </c>
      <c r="B4" s="13">
        <v>1821.11</v>
      </c>
      <c r="C4">
        <v>1.0808</v>
      </c>
      <c r="D4">
        <f t="shared" si="0"/>
        <v>1968.255688</v>
      </c>
      <c r="E4" s="19">
        <f t="shared" ref="E4:E67" si="1">D4/D3-1</f>
        <v>2.1062537509479284E-2</v>
      </c>
    </row>
    <row r="5" spans="1:5" x14ac:dyDescent="0.25">
      <c r="A5" s="16">
        <v>36281</v>
      </c>
      <c r="B5" s="13">
        <v>1778.1</v>
      </c>
      <c r="C5">
        <v>1.0564</v>
      </c>
      <c r="D5">
        <f t="shared" si="0"/>
        <v>1878.3848399999999</v>
      </c>
      <c r="E5" s="19">
        <f t="shared" si="1"/>
        <v>-4.5660149008038831E-2</v>
      </c>
    </row>
    <row r="6" spans="1:5" x14ac:dyDescent="0.25">
      <c r="A6" s="16">
        <v>36312</v>
      </c>
      <c r="B6" s="13">
        <v>1876.78</v>
      </c>
      <c r="C6">
        <v>1.0422</v>
      </c>
      <c r="D6">
        <f t="shared" si="0"/>
        <v>1955.980116</v>
      </c>
      <c r="E6" s="19">
        <f t="shared" si="1"/>
        <v>4.1309573175643877E-2</v>
      </c>
    </row>
    <row r="7" spans="1:5" x14ac:dyDescent="0.25">
      <c r="A7" s="16">
        <v>36342</v>
      </c>
      <c r="B7" s="13">
        <v>1818.18</v>
      </c>
      <c r="C7">
        <v>1.0309999999999999</v>
      </c>
      <c r="D7">
        <f t="shared" si="0"/>
        <v>1874.54358</v>
      </c>
      <c r="E7" s="19">
        <f t="shared" si="1"/>
        <v>-4.1634644101872786E-2</v>
      </c>
    </row>
    <row r="8" spans="1:5" x14ac:dyDescent="0.25">
      <c r="A8" s="16">
        <v>36373</v>
      </c>
      <c r="B8" s="13">
        <v>1809.19</v>
      </c>
      <c r="C8">
        <v>1.0693999999999999</v>
      </c>
      <c r="D8">
        <f t="shared" si="0"/>
        <v>1934.7477859999999</v>
      </c>
      <c r="E8" s="19">
        <f t="shared" si="1"/>
        <v>3.2116727849026416E-2</v>
      </c>
    </row>
    <row r="9" spans="1:5" x14ac:dyDescent="0.25">
      <c r="A9" s="16">
        <v>36404</v>
      </c>
      <c r="B9" s="13">
        <v>1759.59</v>
      </c>
      <c r="C9">
        <v>1.0581</v>
      </c>
      <c r="D9">
        <f t="shared" si="0"/>
        <v>1861.822179</v>
      </c>
      <c r="E9" s="19">
        <f t="shared" si="1"/>
        <v>-3.7692565164149983E-2</v>
      </c>
    </row>
    <row r="10" spans="1:5" x14ac:dyDescent="0.25">
      <c r="A10" s="16">
        <v>36434</v>
      </c>
      <c r="B10" s="13">
        <v>1870.94</v>
      </c>
      <c r="C10">
        <v>1.0643</v>
      </c>
      <c r="D10">
        <f t="shared" si="0"/>
        <v>1991.241442</v>
      </c>
      <c r="E10" s="19">
        <f t="shared" si="1"/>
        <v>6.9512150225598868E-2</v>
      </c>
    </row>
    <row r="11" spans="1:5" x14ac:dyDescent="0.25">
      <c r="A11" s="16">
        <v>36465</v>
      </c>
      <c r="B11" s="13">
        <v>1908.97</v>
      </c>
      <c r="C11">
        <v>1.0518000000000001</v>
      </c>
      <c r="D11">
        <f t="shared" si="0"/>
        <v>2007.8546460000002</v>
      </c>
      <c r="E11" s="19">
        <f t="shared" si="1"/>
        <v>8.3431389331241057E-3</v>
      </c>
    </row>
    <row r="12" spans="1:5" x14ac:dyDescent="0.25">
      <c r="A12" s="16">
        <v>36495</v>
      </c>
      <c r="B12" s="13">
        <v>2021.4</v>
      </c>
      <c r="C12">
        <v>1.0077</v>
      </c>
      <c r="D12">
        <f t="shared" si="0"/>
        <v>2036.9647800000002</v>
      </c>
      <c r="E12" s="19">
        <f t="shared" si="1"/>
        <v>1.4498128167789615E-2</v>
      </c>
    </row>
    <row r="13" spans="1:5" x14ac:dyDescent="0.25">
      <c r="A13" s="16">
        <v>36526</v>
      </c>
      <c r="B13" s="13">
        <v>1919.84</v>
      </c>
      <c r="C13">
        <v>1.0069999999999999</v>
      </c>
      <c r="D13">
        <f t="shared" si="0"/>
        <v>1933.2788799999996</v>
      </c>
      <c r="E13" s="19">
        <f t="shared" si="1"/>
        <v>-5.090215649187646E-2</v>
      </c>
    </row>
    <row r="14" spans="1:5" x14ac:dyDescent="0.25">
      <c r="A14" s="16">
        <v>36557</v>
      </c>
      <c r="B14" s="13">
        <v>1883.5</v>
      </c>
      <c r="C14">
        <v>0.97570000000000001</v>
      </c>
      <c r="D14">
        <f t="shared" si="0"/>
        <v>1837.7309500000001</v>
      </c>
      <c r="E14" s="19">
        <f t="shared" si="1"/>
        <v>-4.9422735120346228E-2</v>
      </c>
    </row>
    <row r="15" spans="1:5" x14ac:dyDescent="0.25">
      <c r="A15" s="16">
        <v>36586</v>
      </c>
      <c r="B15" s="13">
        <v>2067.7600000000002</v>
      </c>
      <c r="C15">
        <v>0.96430000000000005</v>
      </c>
      <c r="D15">
        <f t="shared" si="0"/>
        <v>1993.9409680000003</v>
      </c>
      <c r="E15" s="19">
        <f t="shared" si="1"/>
        <v>8.5001571095050688E-2</v>
      </c>
    </row>
    <row r="16" spans="1:5" x14ac:dyDescent="0.25">
      <c r="A16" s="16">
        <v>36617</v>
      </c>
      <c r="B16" s="13">
        <v>2005.55</v>
      </c>
      <c r="C16">
        <v>0.95740000000000003</v>
      </c>
      <c r="D16">
        <f t="shared" si="0"/>
        <v>1920.11357</v>
      </c>
      <c r="E16" s="19">
        <f t="shared" si="1"/>
        <v>-3.7025869463955141E-2</v>
      </c>
    </row>
    <row r="17" spans="1:5" x14ac:dyDescent="0.25">
      <c r="A17" s="16">
        <v>36647</v>
      </c>
      <c r="B17" s="13">
        <v>1964.4</v>
      </c>
      <c r="C17">
        <v>0.90890000000000004</v>
      </c>
      <c r="D17">
        <f t="shared" si="0"/>
        <v>1785.4431600000003</v>
      </c>
      <c r="E17" s="19">
        <f t="shared" si="1"/>
        <v>-7.0136689883400827E-2</v>
      </c>
    </row>
    <row r="18" spans="1:5" x14ac:dyDescent="0.25">
      <c r="A18" s="16">
        <v>36678</v>
      </c>
      <c r="B18" s="13">
        <v>2012.83</v>
      </c>
      <c r="C18">
        <v>0.93279999999999996</v>
      </c>
      <c r="D18">
        <f t="shared" si="0"/>
        <v>1877.5678239999997</v>
      </c>
      <c r="E18" s="19">
        <f t="shared" si="1"/>
        <v>5.1597645931220404E-2</v>
      </c>
    </row>
    <row r="19" spans="1:5" x14ac:dyDescent="0.25">
      <c r="A19" s="16">
        <v>36708</v>
      </c>
      <c r="B19" s="13">
        <v>1981.36</v>
      </c>
      <c r="C19">
        <v>0.95450000000000002</v>
      </c>
      <c r="D19">
        <f t="shared" si="0"/>
        <v>1891.20812</v>
      </c>
      <c r="E19" s="19">
        <f t="shared" si="1"/>
        <v>7.2648752421313745E-3</v>
      </c>
    </row>
    <row r="20" spans="1:5" x14ac:dyDescent="0.25">
      <c r="A20" s="16">
        <v>36739</v>
      </c>
      <c r="B20" s="13">
        <v>2104.4299999999998</v>
      </c>
      <c r="C20">
        <v>0.92659999999999998</v>
      </c>
      <c r="D20">
        <f t="shared" si="0"/>
        <v>1949.9648379999999</v>
      </c>
      <c r="E20" s="19">
        <f t="shared" si="1"/>
        <v>3.1068351165920216E-2</v>
      </c>
    </row>
    <row r="21" spans="1:5" x14ac:dyDescent="0.25">
      <c r="A21" s="16">
        <v>36770</v>
      </c>
      <c r="B21" s="13">
        <v>1993.33</v>
      </c>
      <c r="C21">
        <v>0.88780000000000003</v>
      </c>
      <c r="D21">
        <f t="shared" si="0"/>
        <v>1769.6783740000001</v>
      </c>
      <c r="E21" s="19">
        <f t="shared" si="1"/>
        <v>-9.2456264075465255E-2</v>
      </c>
    </row>
    <row r="22" spans="1:5" x14ac:dyDescent="0.25">
      <c r="A22" s="16">
        <v>36800</v>
      </c>
      <c r="B22" s="13">
        <v>1984.91</v>
      </c>
      <c r="C22">
        <v>0.88370000000000004</v>
      </c>
      <c r="D22">
        <f t="shared" si="0"/>
        <v>1754.0649670000003</v>
      </c>
      <c r="E22" s="19">
        <f t="shared" si="1"/>
        <v>-8.8227370743695355E-3</v>
      </c>
    </row>
    <row r="23" spans="1:5" x14ac:dyDescent="0.25">
      <c r="A23" s="16">
        <v>36831</v>
      </c>
      <c r="B23" s="13">
        <v>1828.42</v>
      </c>
      <c r="C23">
        <v>0.84860000000000002</v>
      </c>
      <c r="D23">
        <f t="shared" si="0"/>
        <v>1551.5972120000001</v>
      </c>
      <c r="E23" s="19">
        <f t="shared" si="1"/>
        <v>-0.11542774002623368</v>
      </c>
    </row>
    <row r="24" spans="1:5" x14ac:dyDescent="0.25">
      <c r="A24" s="16">
        <v>36861</v>
      </c>
      <c r="B24" s="13">
        <v>1837.37</v>
      </c>
      <c r="C24">
        <v>0.86939999999999995</v>
      </c>
      <c r="D24">
        <f t="shared" si="0"/>
        <v>1597.4094779999998</v>
      </c>
      <c r="E24" s="19">
        <f t="shared" si="1"/>
        <v>2.9525875430613802E-2</v>
      </c>
    </row>
    <row r="25" spans="1:5" x14ac:dyDescent="0.25">
      <c r="A25" s="16">
        <v>36892</v>
      </c>
      <c r="B25" s="13">
        <v>1902.55</v>
      </c>
      <c r="C25">
        <v>0.93879999999999997</v>
      </c>
      <c r="D25">
        <f t="shared" si="0"/>
        <v>1786.11394</v>
      </c>
      <c r="E25" s="19">
        <f t="shared" si="1"/>
        <v>0.11813155274141929</v>
      </c>
    </row>
    <row r="26" spans="1:5" x14ac:dyDescent="0.25">
      <c r="A26" s="16">
        <v>36923</v>
      </c>
      <c r="B26" s="13">
        <v>1729.08</v>
      </c>
      <c r="C26">
        <v>0.93079999999999996</v>
      </c>
      <c r="D26">
        <f t="shared" si="0"/>
        <v>1609.4276639999998</v>
      </c>
      <c r="E26" s="19">
        <f t="shared" si="1"/>
        <v>-9.8922175144100954E-2</v>
      </c>
    </row>
    <row r="27" spans="1:5" x14ac:dyDescent="0.25">
      <c r="A27" s="16">
        <v>36951</v>
      </c>
      <c r="B27" s="13">
        <v>1619.54</v>
      </c>
      <c r="C27">
        <v>0.92120000000000002</v>
      </c>
      <c r="D27">
        <f t="shared" si="0"/>
        <v>1491.9202479999999</v>
      </c>
      <c r="E27" s="19">
        <f t="shared" si="1"/>
        <v>-7.3011927549419764E-2</v>
      </c>
    </row>
    <row r="28" spans="1:5" x14ac:dyDescent="0.25">
      <c r="A28" s="16">
        <v>36982</v>
      </c>
      <c r="B28" s="13">
        <v>1745.39</v>
      </c>
      <c r="C28">
        <v>0.87939999999999996</v>
      </c>
      <c r="D28">
        <f t="shared" si="0"/>
        <v>1534.895966</v>
      </c>
      <c r="E28" s="19">
        <f t="shared" si="1"/>
        <v>2.8805640286477363E-2</v>
      </c>
    </row>
    <row r="29" spans="1:5" x14ac:dyDescent="0.25">
      <c r="A29" s="16">
        <v>37012</v>
      </c>
      <c r="B29" s="13">
        <v>1757.09</v>
      </c>
      <c r="C29">
        <v>0.88739999999999997</v>
      </c>
      <c r="D29">
        <f t="shared" si="0"/>
        <v>1559.2416659999999</v>
      </c>
      <c r="E29" s="19">
        <f t="shared" si="1"/>
        <v>1.5861465883870718E-2</v>
      </c>
    </row>
    <row r="30" spans="1:5" x14ac:dyDescent="0.25">
      <c r="A30" s="16">
        <v>37043</v>
      </c>
      <c r="B30" s="13">
        <v>1714.32</v>
      </c>
      <c r="C30">
        <v>0.84550000000000003</v>
      </c>
      <c r="D30">
        <f t="shared" si="0"/>
        <v>1449.4575600000001</v>
      </c>
      <c r="E30" s="19">
        <f t="shared" si="1"/>
        <v>-7.0408653381893282E-2</v>
      </c>
    </row>
    <row r="31" spans="1:5" x14ac:dyDescent="0.25">
      <c r="A31" s="16">
        <v>37073</v>
      </c>
      <c r="B31" s="13">
        <v>1697.45</v>
      </c>
      <c r="C31">
        <v>0.84740000000000004</v>
      </c>
      <c r="D31">
        <f t="shared" si="0"/>
        <v>1438.4191300000002</v>
      </c>
      <c r="E31" s="19">
        <f t="shared" si="1"/>
        <v>-7.6155592993008003E-3</v>
      </c>
    </row>
    <row r="32" spans="1:5" x14ac:dyDescent="0.25">
      <c r="A32" s="16">
        <v>37104</v>
      </c>
      <c r="B32" s="13">
        <v>1591.18</v>
      </c>
      <c r="C32">
        <v>0.87519999999999998</v>
      </c>
      <c r="D32">
        <f t="shared" si="0"/>
        <v>1392.6007360000001</v>
      </c>
      <c r="E32" s="19">
        <f t="shared" si="1"/>
        <v>-3.1853298558397358E-2</v>
      </c>
    </row>
    <row r="33" spans="1:5" x14ac:dyDescent="0.25">
      <c r="A33" s="16">
        <v>37135</v>
      </c>
      <c r="B33" s="13">
        <v>1462.69</v>
      </c>
      <c r="C33">
        <v>0.90900000000000003</v>
      </c>
      <c r="D33">
        <f t="shared" si="0"/>
        <v>1329.5852100000002</v>
      </c>
      <c r="E33" s="19">
        <f t="shared" si="1"/>
        <v>-4.5250246083454515E-2</v>
      </c>
    </row>
    <row r="34" spans="1:5" x14ac:dyDescent="0.25">
      <c r="A34" s="16">
        <v>37165</v>
      </c>
      <c r="B34" s="13">
        <v>1490.58</v>
      </c>
      <c r="C34">
        <v>0.90990000000000004</v>
      </c>
      <c r="D34">
        <f t="shared" si="0"/>
        <v>1356.278742</v>
      </c>
      <c r="E34" s="19">
        <f t="shared" si="1"/>
        <v>2.0076586140725716E-2</v>
      </c>
    </row>
    <row r="35" spans="1:5" x14ac:dyDescent="0.25">
      <c r="A35" s="16">
        <v>37196</v>
      </c>
      <c r="B35" s="13">
        <v>1604.92</v>
      </c>
      <c r="C35">
        <v>0.89929999999999999</v>
      </c>
      <c r="D35">
        <f t="shared" si="0"/>
        <v>1443.304556</v>
      </c>
      <c r="E35" s="19">
        <f t="shared" si="1"/>
        <v>6.4165138997658966E-2</v>
      </c>
    </row>
    <row r="36" spans="1:5" x14ac:dyDescent="0.25">
      <c r="A36" s="16">
        <v>37226</v>
      </c>
      <c r="B36" s="13">
        <v>1618.98</v>
      </c>
      <c r="C36">
        <v>0.89580000000000004</v>
      </c>
      <c r="D36">
        <f t="shared" si="0"/>
        <v>1450.2822840000001</v>
      </c>
      <c r="E36" s="19">
        <f t="shared" si="1"/>
        <v>4.8345499714477214E-3</v>
      </c>
    </row>
    <row r="37" spans="1:5" x14ac:dyDescent="0.25">
      <c r="A37" s="16">
        <v>37257</v>
      </c>
      <c r="B37" s="13">
        <v>1595.35</v>
      </c>
      <c r="C37">
        <v>0.8901</v>
      </c>
      <c r="D37">
        <f t="shared" si="0"/>
        <v>1420.021035</v>
      </c>
      <c r="E37" s="19">
        <f t="shared" si="1"/>
        <v>-2.0865764778245199E-2</v>
      </c>
    </row>
    <row r="38" spans="1:5" x14ac:dyDescent="0.25">
      <c r="A38" s="16">
        <v>37288</v>
      </c>
      <c r="B38" s="13">
        <v>1564.59</v>
      </c>
      <c r="C38">
        <v>0.85940000000000005</v>
      </c>
      <c r="D38">
        <f t="shared" si="0"/>
        <v>1344.6086459999999</v>
      </c>
      <c r="E38" s="19">
        <f t="shared" si="1"/>
        <v>-5.3106529509966083E-2</v>
      </c>
    </row>
    <row r="39" spans="1:5" x14ac:dyDescent="0.25">
      <c r="A39" s="16">
        <v>37316</v>
      </c>
      <c r="B39" s="13">
        <v>1623.43</v>
      </c>
      <c r="C39">
        <v>0.86580000000000001</v>
      </c>
      <c r="D39">
        <f t="shared" si="0"/>
        <v>1405.5656940000001</v>
      </c>
      <c r="E39" s="19">
        <f t="shared" si="1"/>
        <v>4.5334416211986861E-2</v>
      </c>
    </row>
    <row r="40" spans="1:5" x14ac:dyDescent="0.25">
      <c r="A40" s="16">
        <v>37347</v>
      </c>
      <c r="B40" s="13">
        <v>1525</v>
      </c>
      <c r="C40">
        <v>0.87170000000000003</v>
      </c>
      <c r="D40">
        <f t="shared" si="0"/>
        <v>1329.3425</v>
      </c>
      <c r="E40" s="19">
        <f t="shared" si="1"/>
        <v>-5.4229549230873642E-2</v>
      </c>
    </row>
    <row r="41" spans="1:5" x14ac:dyDescent="0.25">
      <c r="A41" s="16">
        <v>37377</v>
      </c>
      <c r="B41" s="13">
        <v>1513.77</v>
      </c>
      <c r="C41">
        <v>0.9002</v>
      </c>
      <c r="D41">
        <f t="shared" si="0"/>
        <v>1362.6957540000001</v>
      </c>
      <c r="E41" s="19">
        <f t="shared" si="1"/>
        <v>2.5090038120349156E-2</v>
      </c>
    </row>
    <row r="42" spans="1:5" x14ac:dyDescent="0.25">
      <c r="A42" s="16">
        <v>37408</v>
      </c>
      <c r="B42" s="13">
        <v>1405.94</v>
      </c>
      <c r="C42">
        <v>0.93389999999999995</v>
      </c>
      <c r="D42">
        <f t="shared" si="0"/>
        <v>1313.007366</v>
      </c>
      <c r="E42" s="19">
        <f t="shared" si="1"/>
        <v>-3.6463302871640124E-2</v>
      </c>
    </row>
    <row r="43" spans="1:5" x14ac:dyDescent="0.25">
      <c r="A43" s="16">
        <v>37438</v>
      </c>
      <c r="B43" s="13">
        <v>1296.3399999999999</v>
      </c>
      <c r="C43">
        <v>0.98560000000000003</v>
      </c>
      <c r="D43">
        <f t="shared" si="0"/>
        <v>1277.6727040000001</v>
      </c>
      <c r="E43" s="19">
        <f t="shared" si="1"/>
        <v>-2.6911244304474002E-2</v>
      </c>
    </row>
    <row r="44" spans="1:5" x14ac:dyDescent="0.25">
      <c r="A44" s="16">
        <v>37469</v>
      </c>
      <c r="B44" s="13">
        <v>1304.8599999999999</v>
      </c>
      <c r="C44">
        <v>0.97960000000000003</v>
      </c>
      <c r="D44">
        <f t="shared" si="0"/>
        <v>1278.2408559999999</v>
      </c>
      <c r="E44" s="19">
        <f t="shared" si="1"/>
        <v>4.4467726219798998E-4</v>
      </c>
    </row>
    <row r="45" spans="1:5" x14ac:dyDescent="0.25">
      <c r="A45" s="16">
        <v>37500</v>
      </c>
      <c r="B45" s="13">
        <v>1163.04</v>
      </c>
      <c r="C45">
        <v>0.98060000000000003</v>
      </c>
      <c r="D45">
        <f t="shared" si="0"/>
        <v>1140.477024</v>
      </c>
      <c r="E45" s="19">
        <f t="shared" si="1"/>
        <v>-0.10777611383124175</v>
      </c>
    </row>
    <row r="46" spans="1:5" x14ac:dyDescent="0.25">
      <c r="A46" s="16">
        <v>37530</v>
      </c>
      <c r="B46" s="13">
        <v>1265.4100000000001</v>
      </c>
      <c r="C46">
        <v>0.9879</v>
      </c>
      <c r="D46">
        <f t="shared" si="0"/>
        <v>1250.0985390000001</v>
      </c>
      <c r="E46" s="19">
        <f t="shared" si="1"/>
        <v>9.6119003446052842E-2</v>
      </c>
    </row>
    <row r="47" spans="1:5" x14ac:dyDescent="0.25">
      <c r="A47" s="16">
        <v>37561</v>
      </c>
      <c r="B47" s="13">
        <v>1339.89</v>
      </c>
      <c r="C47">
        <v>0.98809999999999998</v>
      </c>
      <c r="D47">
        <f t="shared" si="0"/>
        <v>1323.9453090000002</v>
      </c>
      <c r="E47" s="19">
        <f t="shared" si="1"/>
        <v>5.9072759223503191E-2</v>
      </c>
    </row>
    <row r="48" spans="1:5" x14ac:dyDescent="0.25">
      <c r="A48" s="16">
        <v>37591</v>
      </c>
      <c r="B48" s="13">
        <v>1261.18</v>
      </c>
      <c r="C48">
        <v>0.99319999999999997</v>
      </c>
      <c r="D48">
        <f t="shared" si="0"/>
        <v>1252.6039760000001</v>
      </c>
      <c r="E48" s="19">
        <f t="shared" si="1"/>
        <v>-5.3885407890364778E-2</v>
      </c>
    </row>
    <row r="49" spans="1:5" x14ac:dyDescent="0.25">
      <c r="A49" s="16">
        <v>37622</v>
      </c>
      <c r="B49" s="13">
        <v>1228.1400000000001</v>
      </c>
      <c r="C49">
        <v>1.0485</v>
      </c>
      <c r="D49">
        <f t="shared" si="0"/>
        <v>1287.70479</v>
      </c>
      <c r="E49" s="19">
        <f t="shared" si="1"/>
        <v>2.8022275733220248E-2</v>
      </c>
    </row>
    <row r="50" spans="1:5" x14ac:dyDescent="0.25">
      <c r="A50" s="16">
        <v>37653</v>
      </c>
      <c r="B50" s="13">
        <v>1209.71</v>
      </c>
      <c r="C50">
        <v>1.0739000000000001</v>
      </c>
      <c r="D50">
        <f t="shared" si="0"/>
        <v>1299.1075690000002</v>
      </c>
      <c r="E50" s="19">
        <f t="shared" si="1"/>
        <v>8.8551188817120874E-3</v>
      </c>
    </row>
    <row r="51" spans="1:5" x14ac:dyDescent="0.25">
      <c r="A51" s="16">
        <v>37681</v>
      </c>
      <c r="B51" s="13">
        <v>1221.46</v>
      </c>
      <c r="C51">
        <v>1.0779000000000001</v>
      </c>
      <c r="D51">
        <f t="shared" si="0"/>
        <v>1316.6117340000001</v>
      </c>
      <c r="E51" s="19">
        <f t="shared" si="1"/>
        <v>1.3473992006276969E-2</v>
      </c>
    </row>
    <row r="52" spans="1:5" x14ac:dyDescent="0.25">
      <c r="A52" s="16">
        <v>37712</v>
      </c>
      <c r="B52" s="13">
        <v>1322.07</v>
      </c>
      <c r="C52">
        <v>1.0900000000000001</v>
      </c>
      <c r="D52">
        <f t="shared" si="0"/>
        <v>1441.0563</v>
      </c>
      <c r="E52" s="19">
        <f t="shared" si="1"/>
        <v>9.4518803673369067E-2</v>
      </c>
    </row>
    <row r="53" spans="1:5" x14ac:dyDescent="0.25">
      <c r="A53" s="16">
        <v>37742</v>
      </c>
      <c r="B53" s="13">
        <v>1391.72</v>
      </c>
      <c r="C53">
        <v>1.1180000000000001</v>
      </c>
      <c r="D53">
        <f t="shared" si="0"/>
        <v>1555.9429600000001</v>
      </c>
      <c r="E53" s="19">
        <f t="shared" si="1"/>
        <v>7.9723921959190758E-2</v>
      </c>
    </row>
    <row r="54" spans="1:5" x14ac:dyDescent="0.25">
      <c r="A54" s="16">
        <v>37773</v>
      </c>
      <c r="B54" s="13">
        <v>1409.48</v>
      </c>
      <c r="C54">
        <v>1.1766000000000001</v>
      </c>
      <c r="D54">
        <f t="shared" si="0"/>
        <v>1658.394168</v>
      </c>
      <c r="E54" s="19">
        <f t="shared" si="1"/>
        <v>6.5845092419068996E-2</v>
      </c>
    </row>
    <row r="55" spans="1:5" x14ac:dyDescent="0.25">
      <c r="A55" s="16">
        <v>37803</v>
      </c>
      <c r="B55" s="13">
        <v>1434.33</v>
      </c>
      <c r="C55">
        <v>1.1501999999999999</v>
      </c>
      <c r="D55">
        <f t="shared" si="0"/>
        <v>1649.7663659999998</v>
      </c>
      <c r="E55" s="19">
        <f t="shared" si="1"/>
        <v>-5.2025038235663512E-3</v>
      </c>
    </row>
    <row r="56" spans="1:5" x14ac:dyDescent="0.25">
      <c r="A56" s="16">
        <v>37834</v>
      </c>
      <c r="B56" s="13">
        <v>1462.3</v>
      </c>
      <c r="C56">
        <v>1.1231</v>
      </c>
      <c r="D56">
        <f t="shared" si="0"/>
        <v>1642.3091299999999</v>
      </c>
      <c r="E56" s="19">
        <f t="shared" si="1"/>
        <v>-4.5201770103245886E-3</v>
      </c>
    </row>
    <row r="57" spans="1:5" x14ac:dyDescent="0.25">
      <c r="A57" s="16">
        <v>37865</v>
      </c>
      <c r="B57" s="13">
        <v>1446.77</v>
      </c>
      <c r="C57">
        <v>1.0986</v>
      </c>
      <c r="D57">
        <f t="shared" si="0"/>
        <v>1589.4215220000001</v>
      </c>
      <c r="E57" s="19">
        <f t="shared" si="1"/>
        <v>-3.220319916263259E-2</v>
      </c>
    </row>
    <row r="58" spans="1:5" x14ac:dyDescent="0.25">
      <c r="A58" s="16">
        <v>37895</v>
      </c>
      <c r="B58" s="13">
        <v>1528.62</v>
      </c>
      <c r="C58">
        <v>1.165</v>
      </c>
      <c r="D58">
        <f t="shared" si="0"/>
        <v>1780.8423</v>
      </c>
      <c r="E58" s="19">
        <f t="shared" si="1"/>
        <v>0.1204342431195542</v>
      </c>
    </row>
    <row r="59" spans="1:5" x14ac:dyDescent="0.25">
      <c r="A59" s="16">
        <v>37926</v>
      </c>
      <c r="B59" s="13">
        <v>1542.07</v>
      </c>
      <c r="C59">
        <v>1.1609</v>
      </c>
      <c r="D59">
        <f t="shared" si="0"/>
        <v>1790.189063</v>
      </c>
      <c r="E59" s="19">
        <f t="shared" si="1"/>
        <v>5.2485068442051919E-3</v>
      </c>
    </row>
    <row r="60" spans="1:5" x14ac:dyDescent="0.25">
      <c r="A60" s="16">
        <v>37956</v>
      </c>
      <c r="B60" s="13">
        <v>1622.94</v>
      </c>
      <c r="C60">
        <v>1.1995</v>
      </c>
      <c r="D60">
        <f t="shared" si="0"/>
        <v>1946.7165300000001</v>
      </c>
      <c r="E60" s="19">
        <f t="shared" si="1"/>
        <v>8.7436277114603334E-2</v>
      </c>
    </row>
    <row r="61" spans="1:5" x14ac:dyDescent="0.25">
      <c r="A61" s="16">
        <v>37987</v>
      </c>
      <c r="B61" s="13">
        <v>1652.73</v>
      </c>
      <c r="C61">
        <v>1.2597</v>
      </c>
      <c r="D61">
        <f t="shared" si="0"/>
        <v>2081.9439809999999</v>
      </c>
      <c r="E61" s="19">
        <f t="shared" si="1"/>
        <v>6.9464377024630153E-2</v>
      </c>
    </row>
    <row r="62" spans="1:5" x14ac:dyDescent="0.25">
      <c r="A62" s="16">
        <v>38018</v>
      </c>
      <c r="B62" s="13">
        <v>1675.7</v>
      </c>
      <c r="C62">
        <v>1.2452000000000001</v>
      </c>
      <c r="D62">
        <f t="shared" si="0"/>
        <v>2086.5816400000003</v>
      </c>
      <c r="E62" s="19">
        <f t="shared" si="1"/>
        <v>2.2275618567666466E-3</v>
      </c>
    </row>
    <row r="63" spans="1:5" x14ac:dyDescent="0.25">
      <c r="A63" s="16">
        <v>38047</v>
      </c>
      <c r="B63" s="13">
        <v>1650.42</v>
      </c>
      <c r="C63">
        <v>1.2441</v>
      </c>
      <c r="D63">
        <f t="shared" si="0"/>
        <v>2053.2875220000001</v>
      </c>
      <c r="E63" s="19">
        <f t="shared" si="1"/>
        <v>-1.595629778473473E-2</v>
      </c>
    </row>
    <row r="64" spans="1:5" x14ac:dyDescent="0.25">
      <c r="A64" s="16">
        <v>38078</v>
      </c>
      <c r="B64" s="13">
        <v>1624.51</v>
      </c>
      <c r="C64">
        <v>1.2292000000000001</v>
      </c>
      <c r="D64">
        <f t="shared" si="0"/>
        <v>1996.8476920000001</v>
      </c>
      <c r="E64" s="19">
        <f t="shared" si="1"/>
        <v>-2.7487543461533814E-2</v>
      </c>
    </row>
    <row r="65" spans="1:5" x14ac:dyDescent="0.25">
      <c r="A65" s="16">
        <v>38108</v>
      </c>
      <c r="B65" s="13">
        <v>1646.8</v>
      </c>
      <c r="C65">
        <v>1.1975</v>
      </c>
      <c r="D65">
        <f t="shared" si="0"/>
        <v>1972.0429999999999</v>
      </c>
      <c r="E65" s="19">
        <f t="shared" si="1"/>
        <v>-1.2421924866566236E-2</v>
      </c>
    </row>
    <row r="66" spans="1:5" x14ac:dyDescent="0.25">
      <c r="A66" s="16">
        <v>38139</v>
      </c>
      <c r="B66" s="13">
        <v>1678.83</v>
      </c>
      <c r="C66">
        <v>1.2217</v>
      </c>
      <c r="D66">
        <f t="shared" ref="D66:D129" si="2">B66*C66</f>
        <v>2051.0266109999998</v>
      </c>
      <c r="E66" s="19">
        <f t="shared" si="1"/>
        <v>4.0051667737468044E-2</v>
      </c>
    </row>
    <row r="67" spans="1:5" x14ac:dyDescent="0.25">
      <c r="A67" s="16">
        <v>38169</v>
      </c>
      <c r="B67" s="13">
        <v>1623.26</v>
      </c>
      <c r="C67">
        <v>1.2179</v>
      </c>
      <c r="D67">
        <f t="shared" si="2"/>
        <v>1976.9683539999999</v>
      </c>
      <c r="E67" s="19">
        <f t="shared" si="1"/>
        <v>-3.6107896700517172E-2</v>
      </c>
    </row>
    <row r="68" spans="1:5" x14ac:dyDescent="0.25">
      <c r="A68" s="16">
        <v>38200</v>
      </c>
      <c r="B68" s="13">
        <v>1629.83</v>
      </c>
      <c r="C68">
        <v>1.2032</v>
      </c>
      <c r="D68">
        <f t="shared" si="2"/>
        <v>1961.011456</v>
      </c>
      <c r="E68" s="19">
        <f t="shared" ref="E68:E131" si="3">D68/D67-1</f>
        <v>-8.071397788292578E-3</v>
      </c>
    </row>
    <row r="69" spans="1:5" x14ac:dyDescent="0.25">
      <c r="A69" s="16">
        <v>38231</v>
      </c>
      <c r="B69" s="13">
        <v>1647.48</v>
      </c>
      <c r="C69">
        <v>1.2182999999999999</v>
      </c>
      <c r="D69">
        <f t="shared" si="2"/>
        <v>2007.1248839999998</v>
      </c>
      <c r="E69" s="19">
        <f t="shared" si="3"/>
        <v>2.3515124227810658E-2</v>
      </c>
    </row>
    <row r="70" spans="1:5" x14ac:dyDescent="0.25">
      <c r="A70" s="16">
        <v>38261</v>
      </c>
      <c r="B70" s="13">
        <v>1672.65</v>
      </c>
      <c r="C70">
        <v>1.2417</v>
      </c>
      <c r="D70">
        <f t="shared" si="2"/>
        <v>2076.9295050000001</v>
      </c>
      <c r="E70" s="19">
        <f t="shared" si="3"/>
        <v>3.4778414415791881E-2</v>
      </c>
    </row>
    <row r="71" spans="1:5" x14ac:dyDescent="0.25">
      <c r="A71" s="16">
        <v>38292</v>
      </c>
      <c r="B71" s="13">
        <v>1740.33</v>
      </c>
      <c r="C71">
        <v>1.2746</v>
      </c>
      <c r="D71">
        <f t="shared" si="2"/>
        <v>2218.2246179999997</v>
      </c>
      <c r="E71" s="19">
        <f t="shared" si="3"/>
        <v>6.803076977810063E-2</v>
      </c>
    </row>
    <row r="72" spans="1:5" x14ac:dyDescent="0.25">
      <c r="A72" s="16">
        <v>38322</v>
      </c>
      <c r="B72" s="13">
        <v>1799.55</v>
      </c>
      <c r="C72">
        <v>1.3259000000000001</v>
      </c>
      <c r="D72">
        <f t="shared" si="2"/>
        <v>2386.0233450000001</v>
      </c>
      <c r="E72" s="19">
        <f t="shared" si="3"/>
        <v>7.5645507510096577E-2</v>
      </c>
    </row>
    <row r="73" spans="1:5" x14ac:dyDescent="0.25">
      <c r="A73" s="16">
        <v>38353</v>
      </c>
      <c r="B73" s="13">
        <v>1755.68</v>
      </c>
      <c r="C73">
        <v>1.3537999999999999</v>
      </c>
      <c r="D73">
        <f t="shared" si="2"/>
        <v>2376.8395839999998</v>
      </c>
      <c r="E73" s="19">
        <f t="shared" si="3"/>
        <v>-3.8489820391930385E-3</v>
      </c>
    </row>
    <row r="74" spans="1:5" x14ac:dyDescent="0.25">
      <c r="A74" s="16">
        <v>38384</v>
      </c>
      <c r="B74" s="13">
        <v>1792.63</v>
      </c>
      <c r="C74">
        <v>1.3048999999999999</v>
      </c>
      <c r="D74">
        <f t="shared" si="2"/>
        <v>2339.2028869999999</v>
      </c>
      <c r="E74" s="19">
        <f t="shared" si="3"/>
        <v>-1.5834765313299304E-2</v>
      </c>
    </row>
    <row r="75" spans="1:5" x14ac:dyDescent="0.25">
      <c r="A75" s="16">
        <v>38412</v>
      </c>
      <c r="B75" s="13">
        <v>1760.89</v>
      </c>
      <c r="C75">
        <v>1.3273999999999999</v>
      </c>
      <c r="D75">
        <f t="shared" si="2"/>
        <v>2337.4053859999999</v>
      </c>
      <c r="E75" s="19">
        <f t="shared" si="3"/>
        <v>-7.6842458171944017E-4</v>
      </c>
    </row>
    <row r="76" spans="1:5" x14ac:dyDescent="0.25">
      <c r="A76" s="16">
        <v>38443</v>
      </c>
      <c r="B76" s="13">
        <v>1727.49</v>
      </c>
      <c r="C76">
        <v>1.2968999999999999</v>
      </c>
      <c r="D76">
        <f t="shared" si="2"/>
        <v>2240.381781</v>
      </c>
      <c r="E76" s="19">
        <f t="shared" si="3"/>
        <v>-4.1509104745427239E-2</v>
      </c>
    </row>
    <row r="77" spans="1:5" x14ac:dyDescent="0.25">
      <c r="A77" s="16">
        <v>38473</v>
      </c>
      <c r="B77" s="13">
        <v>1782.46</v>
      </c>
      <c r="C77">
        <v>1.2919</v>
      </c>
      <c r="D77">
        <f t="shared" si="2"/>
        <v>2302.7600740000003</v>
      </c>
      <c r="E77" s="19">
        <f t="shared" si="3"/>
        <v>2.7842706778376636E-2</v>
      </c>
    </row>
    <row r="78" spans="1:5" x14ac:dyDescent="0.25">
      <c r="A78" s="16">
        <v>38504</v>
      </c>
      <c r="B78" s="13">
        <v>1784.99</v>
      </c>
      <c r="C78">
        <v>1.2349000000000001</v>
      </c>
      <c r="D78">
        <f t="shared" si="2"/>
        <v>2204.2841510000003</v>
      </c>
      <c r="E78" s="19">
        <f t="shared" si="3"/>
        <v>-4.2764300159565782E-2</v>
      </c>
    </row>
    <row r="79" spans="1:5" x14ac:dyDescent="0.25">
      <c r="A79" s="16">
        <v>38534</v>
      </c>
      <c r="B79" s="13">
        <v>1851.37</v>
      </c>
      <c r="C79">
        <v>1.2098</v>
      </c>
      <c r="D79">
        <f t="shared" si="2"/>
        <v>2239.7874259999999</v>
      </c>
      <c r="E79" s="19">
        <f t="shared" si="3"/>
        <v>1.6106487443505513E-2</v>
      </c>
    </row>
    <row r="80" spans="1:5" x14ac:dyDescent="0.25">
      <c r="A80" s="16">
        <v>38565</v>
      </c>
      <c r="B80" s="13">
        <v>1834.48</v>
      </c>
      <c r="C80">
        <v>1.2129000000000001</v>
      </c>
      <c r="D80">
        <f t="shared" si="2"/>
        <v>2225.0407920000002</v>
      </c>
      <c r="E80" s="19">
        <f t="shared" si="3"/>
        <v>-6.5839435603651797E-3</v>
      </c>
    </row>
    <row r="81" spans="1:5" x14ac:dyDescent="0.25">
      <c r="A81" s="16">
        <v>38596</v>
      </c>
      <c r="B81" s="13">
        <v>1849.33</v>
      </c>
      <c r="C81">
        <v>1.2330000000000001</v>
      </c>
      <c r="D81">
        <f t="shared" si="2"/>
        <v>2280.2238900000002</v>
      </c>
      <c r="E81" s="19">
        <f t="shared" si="3"/>
        <v>2.4800937671977774E-2</v>
      </c>
    </row>
    <row r="82" spans="1:5" x14ac:dyDescent="0.25">
      <c r="A82" s="16">
        <v>38626</v>
      </c>
      <c r="B82" s="13">
        <v>1818.5</v>
      </c>
      <c r="C82">
        <v>1.2058</v>
      </c>
      <c r="D82">
        <f t="shared" si="2"/>
        <v>2192.7473</v>
      </c>
      <c r="E82" s="19">
        <f t="shared" si="3"/>
        <v>-3.8363158277409437E-2</v>
      </c>
    </row>
    <row r="83" spans="1:5" x14ac:dyDescent="0.25">
      <c r="A83" s="16">
        <v>38657</v>
      </c>
      <c r="B83" s="13">
        <v>1887.28</v>
      </c>
      <c r="C83">
        <v>1.1995</v>
      </c>
      <c r="D83">
        <f t="shared" si="2"/>
        <v>2263.7923599999999</v>
      </c>
      <c r="E83" s="19">
        <f t="shared" si="3"/>
        <v>3.2400021653201883E-2</v>
      </c>
    </row>
    <row r="84" spans="1:5" x14ac:dyDescent="0.25">
      <c r="A84" s="16">
        <v>38687</v>
      </c>
      <c r="B84" s="13">
        <v>1887.94</v>
      </c>
      <c r="C84">
        <v>1.179</v>
      </c>
      <c r="D84">
        <f t="shared" si="2"/>
        <v>2225.8812600000001</v>
      </c>
      <c r="E84" s="19">
        <f t="shared" si="3"/>
        <v>-1.6746721417506549E-2</v>
      </c>
    </row>
    <row r="85" spans="1:5" x14ac:dyDescent="0.25">
      <c r="A85" s="16">
        <v>38718</v>
      </c>
      <c r="B85" s="13">
        <v>1937.93</v>
      </c>
      <c r="C85">
        <v>1.1841999999999999</v>
      </c>
      <c r="D85">
        <f t="shared" si="2"/>
        <v>2294.896706</v>
      </c>
      <c r="E85" s="19">
        <f t="shared" si="3"/>
        <v>3.1005897412515138E-2</v>
      </c>
    </row>
    <row r="86" spans="1:5" x14ac:dyDescent="0.25">
      <c r="A86" s="16">
        <v>38749</v>
      </c>
      <c r="B86" s="13">
        <v>1943.19</v>
      </c>
      <c r="C86">
        <v>1.2158</v>
      </c>
      <c r="D86">
        <f t="shared" si="2"/>
        <v>2362.5304019999999</v>
      </c>
      <c r="E86" s="19">
        <f t="shared" si="3"/>
        <v>2.9471346498154638E-2</v>
      </c>
    </row>
    <row r="87" spans="1:5" x14ac:dyDescent="0.25">
      <c r="A87" s="16">
        <v>38777</v>
      </c>
      <c r="B87" s="13">
        <v>1967.38</v>
      </c>
      <c r="C87">
        <v>1.1924999999999999</v>
      </c>
      <c r="D87">
        <f t="shared" si="2"/>
        <v>2346.1006499999999</v>
      </c>
      <c r="E87" s="19">
        <f t="shared" si="3"/>
        <v>-6.9543028890088898E-3</v>
      </c>
    </row>
    <row r="88" spans="1:5" x14ac:dyDescent="0.25">
      <c r="A88" s="16">
        <v>38808</v>
      </c>
      <c r="B88" s="13">
        <v>1993.79</v>
      </c>
      <c r="C88">
        <v>1.2139</v>
      </c>
      <c r="D88">
        <f t="shared" si="2"/>
        <v>2420.261681</v>
      </c>
      <c r="E88" s="19">
        <f t="shared" si="3"/>
        <v>3.1610336496006752E-2</v>
      </c>
    </row>
    <row r="89" spans="1:5" x14ac:dyDescent="0.25">
      <c r="A89" s="16">
        <v>38838</v>
      </c>
      <c r="B89" s="13">
        <v>1936.41</v>
      </c>
      <c r="C89">
        <v>1.2624</v>
      </c>
      <c r="D89">
        <f t="shared" si="2"/>
        <v>2444.5239839999999</v>
      </c>
      <c r="E89" s="19">
        <f t="shared" si="3"/>
        <v>1.0024661048211758E-2</v>
      </c>
    </row>
    <row r="90" spans="1:5" x14ac:dyDescent="0.25">
      <c r="A90" s="16">
        <v>38869</v>
      </c>
      <c r="B90" s="13">
        <v>1939.03</v>
      </c>
      <c r="C90">
        <v>1.2833000000000001</v>
      </c>
      <c r="D90">
        <f t="shared" si="2"/>
        <v>2488.357199</v>
      </c>
      <c r="E90" s="19">
        <f t="shared" si="3"/>
        <v>1.7931186311485936E-2</v>
      </c>
    </row>
    <row r="91" spans="1:5" x14ac:dyDescent="0.25">
      <c r="A91" s="16">
        <v>38899</v>
      </c>
      <c r="B91" s="13">
        <v>1951</v>
      </c>
      <c r="C91">
        <v>1.2779</v>
      </c>
      <c r="D91">
        <f t="shared" si="2"/>
        <v>2493.1829000000002</v>
      </c>
      <c r="E91" s="19">
        <f t="shared" si="3"/>
        <v>1.9393120095216876E-3</v>
      </c>
    </row>
    <row r="92" spans="1:5" x14ac:dyDescent="0.25">
      <c r="A92" s="16">
        <v>38930</v>
      </c>
      <c r="B92" s="13">
        <v>1997.42</v>
      </c>
      <c r="C92">
        <v>1.2764</v>
      </c>
      <c r="D92">
        <f t="shared" si="2"/>
        <v>2549.5068879999999</v>
      </c>
      <c r="E92" s="19">
        <f t="shared" si="3"/>
        <v>2.2591197781758998E-2</v>
      </c>
    </row>
    <row r="93" spans="1:5" x14ac:dyDescent="0.25">
      <c r="A93" s="16">
        <v>38961</v>
      </c>
      <c r="B93" s="13">
        <v>2048.89</v>
      </c>
      <c r="C93">
        <v>1.2793000000000001</v>
      </c>
      <c r="D93">
        <f t="shared" si="2"/>
        <v>2621.1449769999999</v>
      </c>
      <c r="E93" s="19">
        <f t="shared" si="3"/>
        <v>2.8098801904472559E-2</v>
      </c>
    </row>
    <row r="94" spans="1:5" x14ac:dyDescent="0.25">
      <c r="A94" s="16">
        <v>38991</v>
      </c>
      <c r="B94" s="13">
        <v>2115.65</v>
      </c>
      <c r="C94">
        <v>1.2686999999999999</v>
      </c>
      <c r="D94">
        <f t="shared" si="2"/>
        <v>2684.1251550000002</v>
      </c>
      <c r="E94" s="19">
        <f t="shared" si="3"/>
        <v>2.4027735418161944E-2</v>
      </c>
    </row>
    <row r="95" spans="1:5" x14ac:dyDescent="0.25">
      <c r="A95" s="16">
        <v>39022</v>
      </c>
      <c r="B95" s="13">
        <v>2155.89</v>
      </c>
      <c r="C95">
        <v>1.2773000000000001</v>
      </c>
      <c r="D95">
        <f t="shared" si="2"/>
        <v>2753.7182969999999</v>
      </c>
      <c r="E95" s="19">
        <f t="shared" si="3"/>
        <v>2.5927681453437934E-2</v>
      </c>
    </row>
    <row r="96" spans="1:5" x14ac:dyDescent="0.25">
      <c r="A96" s="16">
        <v>39052</v>
      </c>
      <c r="B96" s="13">
        <v>2186.13</v>
      </c>
      <c r="C96">
        <v>1.3261000000000001</v>
      </c>
      <c r="D96">
        <f t="shared" si="2"/>
        <v>2899.0269930000004</v>
      </c>
      <c r="E96" s="19">
        <f t="shared" si="3"/>
        <v>5.2768177543180528E-2</v>
      </c>
    </row>
    <row r="97" spans="1:5" x14ac:dyDescent="0.25">
      <c r="A97" s="16">
        <v>39083</v>
      </c>
      <c r="B97" s="13">
        <v>2219.19</v>
      </c>
      <c r="C97">
        <v>1.3197000000000001</v>
      </c>
      <c r="D97">
        <f t="shared" si="2"/>
        <v>2928.6650430000004</v>
      </c>
      <c r="E97" s="19">
        <f t="shared" si="3"/>
        <v>1.0223447408928665E-2</v>
      </c>
    </row>
    <row r="98" spans="1:5" x14ac:dyDescent="0.25">
      <c r="A98" s="16">
        <v>39114</v>
      </c>
      <c r="B98" s="13">
        <v>2175.7800000000002</v>
      </c>
      <c r="C98">
        <v>1.2998000000000001</v>
      </c>
      <c r="D98">
        <f t="shared" si="2"/>
        <v>2828.0788440000006</v>
      </c>
      <c r="E98" s="19">
        <f t="shared" si="3"/>
        <v>-3.4345409093613388E-2</v>
      </c>
    </row>
    <row r="99" spans="1:5" x14ac:dyDescent="0.25">
      <c r="A99" s="16">
        <v>39142</v>
      </c>
      <c r="B99" s="13">
        <v>2200.12</v>
      </c>
      <c r="C99">
        <v>1.323</v>
      </c>
      <c r="D99">
        <f t="shared" si="2"/>
        <v>2910.7587599999997</v>
      </c>
      <c r="E99" s="19">
        <f t="shared" si="3"/>
        <v>2.9235364556901011E-2</v>
      </c>
    </row>
    <row r="100" spans="1:5" x14ac:dyDescent="0.25">
      <c r="A100" s="16">
        <v>39173</v>
      </c>
      <c r="B100" s="13">
        <v>2297.58</v>
      </c>
      <c r="C100">
        <v>1.3373999999999999</v>
      </c>
      <c r="D100">
        <f t="shared" si="2"/>
        <v>3072.7834919999996</v>
      </c>
      <c r="E100" s="19">
        <f t="shared" si="3"/>
        <v>5.5664088081280871E-2</v>
      </c>
    </row>
    <row r="101" spans="1:5" x14ac:dyDescent="0.25">
      <c r="A101" s="16">
        <v>39203</v>
      </c>
      <c r="B101" s="13">
        <v>2377.75</v>
      </c>
      <c r="C101">
        <v>1.3660000000000001</v>
      </c>
      <c r="D101">
        <f t="shared" si="2"/>
        <v>3248.0065000000004</v>
      </c>
      <c r="E101" s="19">
        <f t="shared" si="3"/>
        <v>5.7024195963104596E-2</v>
      </c>
    </row>
    <row r="102" spans="1:5" x14ac:dyDescent="0.25">
      <c r="A102" s="16">
        <v>39234</v>
      </c>
      <c r="B102" s="13">
        <v>2338.25</v>
      </c>
      <c r="C102">
        <v>1.3452999999999999</v>
      </c>
      <c r="D102">
        <f t="shared" si="2"/>
        <v>3145.6477249999998</v>
      </c>
      <c r="E102" s="19">
        <f t="shared" si="3"/>
        <v>-3.1514338102463957E-2</v>
      </c>
    </row>
    <row r="103" spans="1:5" x14ac:dyDescent="0.25">
      <c r="A103" s="16">
        <v>39264</v>
      </c>
      <c r="B103" s="13">
        <v>2265.75</v>
      </c>
      <c r="C103">
        <v>1.3520000000000001</v>
      </c>
      <c r="D103">
        <f t="shared" si="2"/>
        <v>3063.2940000000003</v>
      </c>
      <c r="E103" s="19">
        <f t="shared" si="3"/>
        <v>-2.6180212216865284E-2</v>
      </c>
    </row>
    <row r="104" spans="1:5" x14ac:dyDescent="0.25">
      <c r="A104" s="16">
        <v>39295</v>
      </c>
      <c r="B104" s="13">
        <v>2299.71</v>
      </c>
      <c r="C104">
        <v>1.3711</v>
      </c>
      <c r="D104">
        <f t="shared" si="2"/>
        <v>3153.1323809999999</v>
      </c>
      <c r="E104" s="19">
        <f t="shared" si="3"/>
        <v>2.9327377979390779E-2</v>
      </c>
    </row>
    <row r="105" spans="1:5" x14ac:dyDescent="0.25">
      <c r="A105" s="16">
        <v>39326</v>
      </c>
      <c r="B105" s="13">
        <v>2385.7199999999998</v>
      </c>
      <c r="C105">
        <v>1.3641000000000001</v>
      </c>
      <c r="D105">
        <f t="shared" si="2"/>
        <v>3254.3606519999998</v>
      </c>
      <c r="E105" s="19">
        <f t="shared" si="3"/>
        <v>3.2104034581604157E-2</v>
      </c>
    </row>
    <row r="106" spans="1:5" x14ac:dyDescent="0.25">
      <c r="A106" s="16">
        <v>39356</v>
      </c>
      <c r="B106" s="13">
        <v>2423.67</v>
      </c>
      <c r="C106">
        <v>1.4218999999999999</v>
      </c>
      <c r="D106">
        <f t="shared" si="2"/>
        <v>3446.2163729999997</v>
      </c>
      <c r="E106" s="19">
        <f t="shared" si="3"/>
        <v>5.8953429418492131E-2</v>
      </c>
    </row>
    <row r="107" spans="1:5" x14ac:dyDescent="0.25">
      <c r="A107" s="16">
        <v>39387</v>
      </c>
      <c r="B107" s="13">
        <v>2322.34</v>
      </c>
      <c r="C107">
        <v>1.4468000000000001</v>
      </c>
      <c r="D107">
        <f t="shared" si="2"/>
        <v>3359.9615120000003</v>
      </c>
      <c r="E107" s="19">
        <f t="shared" si="3"/>
        <v>-2.502885822137535E-2</v>
      </c>
    </row>
    <row r="108" spans="1:5" x14ac:dyDescent="0.25">
      <c r="A108" s="16">
        <v>39417</v>
      </c>
      <c r="B108" s="13">
        <v>2306.23</v>
      </c>
      <c r="C108">
        <v>1.4688000000000001</v>
      </c>
      <c r="D108">
        <f t="shared" si="2"/>
        <v>3387.3906240000001</v>
      </c>
      <c r="E108" s="19">
        <f t="shared" si="3"/>
        <v>8.1635197016505234E-3</v>
      </c>
    </row>
    <row r="109" spans="1:5" x14ac:dyDescent="0.25">
      <c r="A109" s="16">
        <v>39448</v>
      </c>
      <c r="B109" s="13">
        <v>2167.9</v>
      </c>
      <c r="C109">
        <v>1.4602999999999999</v>
      </c>
      <c r="D109">
        <f t="shared" si="2"/>
        <v>3165.7843699999999</v>
      </c>
      <c r="E109" s="19">
        <f t="shared" si="3"/>
        <v>-6.5420932687803357E-2</v>
      </c>
    </row>
    <row r="110" spans="1:5" x14ac:dyDescent="0.25">
      <c r="A110" s="16">
        <v>39479</v>
      </c>
      <c r="B110" s="13">
        <v>2097.48</v>
      </c>
      <c r="C110">
        <v>1.4841</v>
      </c>
      <c r="D110">
        <f t="shared" si="2"/>
        <v>3112.8700680000002</v>
      </c>
      <c r="E110" s="19">
        <f t="shared" si="3"/>
        <v>-1.6714436555260281E-2</v>
      </c>
    </row>
    <row r="111" spans="1:5" x14ac:dyDescent="0.25">
      <c r="A111" s="16">
        <v>39508</v>
      </c>
      <c r="B111" s="13">
        <v>2088.42</v>
      </c>
      <c r="C111">
        <v>1.5186999999999999</v>
      </c>
      <c r="D111">
        <f t="shared" si="2"/>
        <v>3171.683454</v>
      </c>
      <c r="E111" s="19">
        <f t="shared" si="3"/>
        <v>1.8893620586543536E-2</v>
      </c>
    </row>
    <row r="112" spans="1:5" x14ac:dyDescent="0.25">
      <c r="A112" s="16">
        <v>39539</v>
      </c>
      <c r="B112" s="13">
        <v>2190.13</v>
      </c>
      <c r="C112">
        <v>1.5805</v>
      </c>
      <c r="D112">
        <f t="shared" si="2"/>
        <v>3461.5004650000001</v>
      </c>
      <c r="E112" s="19">
        <f t="shared" si="3"/>
        <v>9.1376398434243056E-2</v>
      </c>
    </row>
    <row r="113" spans="1:5" x14ac:dyDescent="0.25">
      <c r="A113" s="16">
        <v>39569</v>
      </c>
      <c r="B113" s="13">
        <v>2218.5</v>
      </c>
      <c r="C113">
        <v>1.5568</v>
      </c>
      <c r="D113">
        <f t="shared" si="2"/>
        <v>3453.7608</v>
      </c>
      <c r="E113" s="19">
        <f t="shared" si="3"/>
        <v>-2.2359277655044085E-3</v>
      </c>
    </row>
    <row r="114" spans="1:5" x14ac:dyDescent="0.25">
      <c r="A114" s="16">
        <v>39600</v>
      </c>
      <c r="B114" s="13">
        <v>2031.47</v>
      </c>
      <c r="C114">
        <v>1.556</v>
      </c>
      <c r="D114">
        <f t="shared" si="2"/>
        <v>3160.9673200000002</v>
      </c>
      <c r="E114" s="19">
        <f t="shared" si="3"/>
        <v>-8.4775262953937003E-2</v>
      </c>
    </row>
    <row r="115" spans="1:5" x14ac:dyDescent="0.25">
      <c r="A115" s="16">
        <v>39630</v>
      </c>
      <c r="B115" s="13">
        <v>2014.39</v>
      </c>
      <c r="C115">
        <v>1.5748</v>
      </c>
      <c r="D115">
        <f t="shared" si="2"/>
        <v>3172.2613719999999</v>
      </c>
      <c r="E115" s="19">
        <f t="shared" si="3"/>
        <v>3.5729733517142481E-3</v>
      </c>
    </row>
    <row r="116" spans="1:5" x14ac:dyDescent="0.25">
      <c r="A116" s="16">
        <v>39661</v>
      </c>
      <c r="B116" s="13">
        <v>2043.53</v>
      </c>
      <c r="C116">
        <v>1.5589</v>
      </c>
      <c r="D116">
        <f t="shared" si="2"/>
        <v>3185.6589169999997</v>
      </c>
      <c r="E116" s="19">
        <f t="shared" si="3"/>
        <v>4.2233420985589021E-3</v>
      </c>
    </row>
    <row r="117" spans="1:5" x14ac:dyDescent="0.25">
      <c r="A117" s="16">
        <v>39692</v>
      </c>
      <c r="B117" s="13">
        <v>1861.44</v>
      </c>
      <c r="C117">
        <v>1.4669000000000001</v>
      </c>
      <c r="D117">
        <f t="shared" si="2"/>
        <v>2730.5463360000003</v>
      </c>
      <c r="E117" s="19">
        <f t="shared" si="3"/>
        <v>-0.14286293443762277</v>
      </c>
    </row>
    <row r="118" spans="1:5" x14ac:dyDescent="0.25">
      <c r="A118" s="16">
        <v>39722</v>
      </c>
      <c r="B118" s="13">
        <v>1548.81</v>
      </c>
      <c r="C118">
        <v>1.4080999999999999</v>
      </c>
      <c r="D118">
        <f t="shared" si="2"/>
        <v>2180.8793609999998</v>
      </c>
      <c r="E118" s="19">
        <f t="shared" si="3"/>
        <v>-0.20130292892418455</v>
      </c>
    </row>
    <row r="119" spans="1:5" x14ac:dyDescent="0.25">
      <c r="A119" s="16">
        <v>39753</v>
      </c>
      <c r="B119" s="13">
        <v>1437.68</v>
      </c>
      <c r="C119">
        <v>1.2682</v>
      </c>
      <c r="D119">
        <f t="shared" si="2"/>
        <v>1823.265776</v>
      </c>
      <c r="E119" s="19">
        <f t="shared" si="3"/>
        <v>-0.16397678450036923</v>
      </c>
    </row>
    <row r="120" spans="1:5" x14ac:dyDescent="0.25">
      <c r="A120" s="16">
        <v>39783</v>
      </c>
      <c r="B120" s="13">
        <v>1452.98</v>
      </c>
      <c r="C120">
        <v>1.2694000000000001</v>
      </c>
      <c r="D120">
        <f t="shared" si="2"/>
        <v>1844.4128120000003</v>
      </c>
      <c r="E120" s="19">
        <f t="shared" si="3"/>
        <v>1.1598438515307397E-2</v>
      </c>
    </row>
    <row r="121" spans="1:5" x14ac:dyDescent="0.25">
      <c r="A121" s="16">
        <v>39814</v>
      </c>
      <c r="B121" s="13">
        <v>1330.51</v>
      </c>
      <c r="C121">
        <v>1.3918999999999999</v>
      </c>
      <c r="D121">
        <f t="shared" si="2"/>
        <v>1851.9368689999999</v>
      </c>
      <c r="E121" s="19">
        <f t="shared" si="3"/>
        <v>4.0793779738717006E-3</v>
      </c>
    </row>
    <row r="122" spans="1:5" x14ac:dyDescent="0.25">
      <c r="A122" s="16">
        <v>39845</v>
      </c>
      <c r="B122" s="13">
        <v>1188.8399999999999</v>
      </c>
      <c r="C122">
        <v>1.2804</v>
      </c>
      <c r="D122">
        <f t="shared" si="2"/>
        <v>1522.1907359999998</v>
      </c>
      <c r="E122" s="19">
        <f t="shared" si="3"/>
        <v>-0.17805473745876388</v>
      </c>
    </row>
    <row r="123" spans="1:5" x14ac:dyDescent="0.25">
      <c r="A123" s="16">
        <v>39873</v>
      </c>
      <c r="B123" s="13">
        <v>1292.98</v>
      </c>
      <c r="C123">
        <v>1.2662</v>
      </c>
      <c r="D123">
        <f t="shared" si="2"/>
        <v>1637.171276</v>
      </c>
      <c r="E123" s="19">
        <f t="shared" si="3"/>
        <v>7.5536223733791097E-2</v>
      </c>
    </row>
    <row r="124" spans="1:5" x14ac:dyDescent="0.25">
      <c r="A124" s="16">
        <v>39904</v>
      </c>
      <c r="B124" s="13">
        <v>1416.73</v>
      </c>
      <c r="C124">
        <v>1.3261000000000001</v>
      </c>
      <c r="D124">
        <f t="shared" si="2"/>
        <v>1878.7256530000002</v>
      </c>
      <c r="E124" s="19">
        <f t="shared" si="3"/>
        <v>0.14754374239338919</v>
      </c>
    </row>
    <row r="125" spans="1:5" x14ac:dyDescent="0.25">
      <c r="A125" s="16">
        <v>39934</v>
      </c>
      <c r="B125" s="13">
        <v>1495.97</v>
      </c>
      <c r="C125">
        <v>1.3244</v>
      </c>
      <c r="D125">
        <f t="shared" si="2"/>
        <v>1981.2626680000001</v>
      </c>
      <c r="E125" s="19">
        <f t="shared" si="3"/>
        <v>5.4577960776905243E-2</v>
      </c>
    </row>
    <row r="126" spans="1:5" x14ac:dyDescent="0.25">
      <c r="A126" s="16">
        <v>39965</v>
      </c>
      <c r="B126" s="13">
        <v>1498.94</v>
      </c>
      <c r="C126">
        <v>1.4126000000000001</v>
      </c>
      <c r="D126">
        <f t="shared" si="2"/>
        <v>2117.4026440000002</v>
      </c>
      <c r="E126" s="19">
        <f t="shared" si="3"/>
        <v>6.8713744118253484E-2</v>
      </c>
    </row>
    <row r="127" spans="1:5" x14ac:dyDescent="0.25">
      <c r="A127" s="16">
        <v>39995</v>
      </c>
      <c r="B127" s="13">
        <v>1612.31</v>
      </c>
      <c r="C127">
        <v>1.4019999999999999</v>
      </c>
      <c r="D127">
        <f t="shared" si="2"/>
        <v>2260.4586199999999</v>
      </c>
      <c r="E127" s="19">
        <f t="shared" si="3"/>
        <v>6.7562008768323523E-2</v>
      </c>
    </row>
    <row r="128" spans="1:5" x14ac:dyDescent="0.25">
      <c r="A128" s="16">
        <v>40026</v>
      </c>
      <c r="B128" s="13">
        <v>1670.52</v>
      </c>
      <c r="C128">
        <v>1.4278999999999999</v>
      </c>
      <c r="D128">
        <f t="shared" si="2"/>
        <v>2385.3355079999997</v>
      </c>
      <c r="E128" s="19">
        <f t="shared" si="3"/>
        <v>5.5244049546016472E-2</v>
      </c>
    </row>
    <row r="129" spans="1:5" x14ac:dyDescent="0.25">
      <c r="A129" s="16">
        <v>40057</v>
      </c>
      <c r="B129" s="13">
        <v>1732.86</v>
      </c>
      <c r="C129">
        <v>1.4354</v>
      </c>
      <c r="D129">
        <f t="shared" si="2"/>
        <v>2487.347244</v>
      </c>
      <c r="E129" s="19">
        <f t="shared" si="3"/>
        <v>4.2766200250602404E-2</v>
      </c>
    </row>
    <row r="130" spans="1:5" x14ac:dyDescent="0.25">
      <c r="A130" s="16">
        <v>40087</v>
      </c>
      <c r="B130" s="13">
        <v>1700.67</v>
      </c>
      <c r="C130">
        <v>1.4630000000000001</v>
      </c>
      <c r="D130">
        <f t="shared" ref="D130:D193" si="4">B130*C130</f>
        <v>2488.0802100000001</v>
      </c>
      <c r="E130" s="19">
        <f t="shared" si="3"/>
        <v>2.9467779449299236E-4</v>
      </c>
    </row>
    <row r="131" spans="1:5" x14ac:dyDescent="0.25">
      <c r="A131" s="16">
        <v>40118</v>
      </c>
      <c r="B131" s="13">
        <v>1802.68</v>
      </c>
      <c r="C131">
        <v>1.4755</v>
      </c>
      <c r="D131">
        <f t="shared" si="4"/>
        <v>2659.8543400000003</v>
      </c>
      <c r="E131" s="19">
        <f t="shared" si="3"/>
        <v>6.9038823310282327E-2</v>
      </c>
    </row>
    <row r="132" spans="1:5" x14ac:dyDescent="0.25">
      <c r="A132" s="16">
        <v>40148</v>
      </c>
      <c r="B132" s="13">
        <v>1837.5</v>
      </c>
      <c r="C132">
        <v>1.4994000000000001</v>
      </c>
      <c r="D132">
        <f t="shared" si="4"/>
        <v>2755.1475</v>
      </c>
      <c r="E132" s="19">
        <f t="shared" ref="E132:E195" si="5">D132/D131-1</f>
        <v>3.5826458075895795E-2</v>
      </c>
    </row>
    <row r="133" spans="1:5" x14ac:dyDescent="0.25">
      <c r="A133" s="16">
        <v>40179</v>
      </c>
      <c r="B133" s="13">
        <v>1771.4</v>
      </c>
      <c r="C133">
        <v>1.4332</v>
      </c>
      <c r="D133">
        <f t="shared" si="4"/>
        <v>2538.7704800000001</v>
      </c>
      <c r="E133" s="19">
        <f t="shared" si="5"/>
        <v>-7.853554845974664E-2</v>
      </c>
    </row>
    <row r="134" spans="1:5" x14ac:dyDescent="0.25">
      <c r="A134" s="16">
        <v>40210</v>
      </c>
      <c r="B134" s="13">
        <v>1826.27</v>
      </c>
      <c r="C134">
        <v>1.387</v>
      </c>
      <c r="D134">
        <f t="shared" si="4"/>
        <v>2533.03649</v>
      </c>
      <c r="E134" s="19">
        <f t="shared" si="5"/>
        <v>-2.2585696679442435E-3</v>
      </c>
    </row>
    <row r="135" spans="1:5" x14ac:dyDescent="0.25">
      <c r="A135" s="16">
        <v>40238</v>
      </c>
      <c r="B135" s="13">
        <v>1936.48</v>
      </c>
      <c r="C135">
        <v>1.3660000000000001</v>
      </c>
      <c r="D135">
        <f t="shared" si="4"/>
        <v>2645.2316800000003</v>
      </c>
      <c r="E135" s="19">
        <f t="shared" si="5"/>
        <v>4.4292765004739554E-2</v>
      </c>
    </row>
    <row r="136" spans="1:5" x14ac:dyDescent="0.25">
      <c r="A136" s="16">
        <v>40269</v>
      </c>
      <c r="B136" s="13">
        <v>1967.05</v>
      </c>
      <c r="C136">
        <v>1.3526</v>
      </c>
      <c r="D136">
        <f t="shared" si="4"/>
        <v>2660.6318299999998</v>
      </c>
      <c r="E136" s="19">
        <f t="shared" si="5"/>
        <v>5.8218530030607063E-3</v>
      </c>
    </row>
    <row r="137" spans="1:5" x14ac:dyDescent="0.25">
      <c r="A137" s="16">
        <v>40299</v>
      </c>
      <c r="B137" s="13">
        <v>1809.98</v>
      </c>
      <c r="C137">
        <v>1.3302</v>
      </c>
      <c r="D137">
        <f t="shared" si="4"/>
        <v>2407.6353960000001</v>
      </c>
      <c r="E137" s="19">
        <f t="shared" si="5"/>
        <v>-9.5088854890531649E-2</v>
      </c>
    </row>
    <row r="138" spans="1:5" x14ac:dyDescent="0.25">
      <c r="A138" s="16">
        <v>40330</v>
      </c>
      <c r="B138" s="13">
        <v>1715.23</v>
      </c>
      <c r="C138">
        <v>1.2369000000000001</v>
      </c>
      <c r="D138">
        <f t="shared" si="4"/>
        <v>2121.5679870000004</v>
      </c>
      <c r="E138" s="19">
        <f t="shared" si="5"/>
        <v>-0.11881674836450185</v>
      </c>
    </row>
    <row r="139" spans="1:5" x14ac:dyDescent="0.25">
      <c r="A139" s="16">
        <v>40360</v>
      </c>
      <c r="B139" s="13">
        <v>1835.4</v>
      </c>
      <c r="C139">
        <v>1.2291000000000001</v>
      </c>
      <c r="D139">
        <f t="shared" si="4"/>
        <v>2255.8901400000004</v>
      </c>
      <c r="E139" s="19">
        <f t="shared" si="5"/>
        <v>6.3312679029408958E-2</v>
      </c>
    </row>
    <row r="140" spans="1:5" x14ac:dyDescent="0.25">
      <c r="A140" s="16">
        <v>40391</v>
      </c>
      <c r="B140" s="13">
        <v>1752.55</v>
      </c>
      <c r="C140">
        <v>1.3069</v>
      </c>
      <c r="D140">
        <f t="shared" si="4"/>
        <v>2290.4075949999997</v>
      </c>
      <c r="E140" s="19">
        <f t="shared" si="5"/>
        <v>1.5301035448472389E-2</v>
      </c>
    </row>
    <row r="141" spans="1:5" x14ac:dyDescent="0.25">
      <c r="A141" s="16">
        <v>40422</v>
      </c>
      <c r="B141" s="13">
        <v>1908.95</v>
      </c>
      <c r="C141">
        <v>1.2704</v>
      </c>
      <c r="D141">
        <f t="shared" si="4"/>
        <v>2425.1300799999999</v>
      </c>
      <c r="E141" s="19">
        <f t="shared" si="5"/>
        <v>5.8820310102927431E-2</v>
      </c>
    </row>
    <row r="142" spans="1:5" x14ac:dyDescent="0.25">
      <c r="A142" s="16">
        <v>40452</v>
      </c>
      <c r="B142" s="13">
        <v>1981.59</v>
      </c>
      <c r="C142">
        <v>1.3601000000000001</v>
      </c>
      <c r="D142">
        <f t="shared" si="4"/>
        <v>2695.1605589999999</v>
      </c>
      <c r="E142" s="19">
        <f t="shared" si="5"/>
        <v>0.11134680206514935</v>
      </c>
    </row>
    <row r="143" spans="1:5" x14ac:dyDescent="0.25">
      <c r="A143" s="16">
        <v>40483</v>
      </c>
      <c r="B143" s="13">
        <v>1981.84</v>
      </c>
      <c r="C143">
        <v>1.3894</v>
      </c>
      <c r="D143">
        <f t="shared" si="4"/>
        <v>2753.5684959999999</v>
      </c>
      <c r="E143" s="19">
        <f t="shared" si="5"/>
        <v>2.1671412786506306E-2</v>
      </c>
    </row>
    <row r="144" spans="1:5" x14ac:dyDescent="0.25">
      <c r="A144" s="16">
        <v>40513</v>
      </c>
      <c r="B144" s="13">
        <v>2114.29</v>
      </c>
      <c r="C144">
        <v>1.3036000000000001</v>
      </c>
      <c r="D144">
        <f t="shared" si="4"/>
        <v>2756.1884440000003</v>
      </c>
      <c r="E144" s="19">
        <f t="shared" si="5"/>
        <v>9.5147369815062888E-4</v>
      </c>
    </row>
    <row r="145" spans="1:5" x14ac:dyDescent="0.25">
      <c r="A145" s="16">
        <v>40544</v>
      </c>
      <c r="B145" s="13">
        <v>2164.4</v>
      </c>
      <c r="C145">
        <v>1.3269</v>
      </c>
      <c r="D145">
        <f t="shared" si="4"/>
        <v>2871.94236</v>
      </c>
      <c r="E145" s="19">
        <f t="shared" si="5"/>
        <v>4.1997823571166437E-2</v>
      </c>
    </row>
    <row r="146" spans="1:5" x14ac:dyDescent="0.25">
      <c r="A146" s="16">
        <v>40575</v>
      </c>
      <c r="B146" s="13">
        <v>2238.5500000000002</v>
      </c>
      <c r="C146">
        <v>1.3714999999999999</v>
      </c>
      <c r="D146">
        <f t="shared" si="4"/>
        <v>3070.1713250000003</v>
      </c>
      <c r="E146" s="19">
        <f t="shared" si="5"/>
        <v>6.9022612626529201E-2</v>
      </c>
    </row>
    <row r="147" spans="1:5" x14ac:dyDescent="0.25">
      <c r="A147" s="16">
        <v>40603</v>
      </c>
      <c r="B147" s="13">
        <v>2239.44</v>
      </c>
      <c r="C147">
        <v>1.3793</v>
      </c>
      <c r="D147">
        <f t="shared" si="4"/>
        <v>3088.8595919999998</v>
      </c>
      <c r="E147" s="19">
        <f t="shared" si="5"/>
        <v>6.0870436929116867E-3</v>
      </c>
    </row>
    <row r="148" spans="1:5" x14ac:dyDescent="0.25">
      <c r="A148" s="16">
        <v>40634</v>
      </c>
      <c r="B148" s="13">
        <v>2305.7600000000002</v>
      </c>
      <c r="C148">
        <v>1.4182999999999999</v>
      </c>
      <c r="D148">
        <f t="shared" si="4"/>
        <v>3270.2594079999999</v>
      </c>
      <c r="E148" s="19">
        <f t="shared" si="5"/>
        <v>5.8727116140149915E-2</v>
      </c>
    </row>
    <row r="149" spans="1:5" x14ac:dyDescent="0.25">
      <c r="A149" s="16">
        <v>40664</v>
      </c>
      <c r="B149" s="13">
        <v>2279.66</v>
      </c>
      <c r="C149">
        <v>1.4821</v>
      </c>
      <c r="D149">
        <f t="shared" si="4"/>
        <v>3378.6840859999998</v>
      </c>
      <c r="E149" s="19">
        <f t="shared" si="5"/>
        <v>3.315476372753845E-2</v>
      </c>
    </row>
    <row r="150" spans="1:5" x14ac:dyDescent="0.25">
      <c r="A150" s="16">
        <v>40695</v>
      </c>
      <c r="B150" s="13">
        <v>2241.66</v>
      </c>
      <c r="C150">
        <v>1.4376</v>
      </c>
      <c r="D150">
        <f t="shared" si="4"/>
        <v>3222.610416</v>
      </c>
      <c r="E150" s="19">
        <f t="shared" si="5"/>
        <v>-4.6193626283886791E-2</v>
      </c>
    </row>
    <row r="151" spans="1:5" x14ac:dyDescent="0.25">
      <c r="A151" s="16">
        <v>40725</v>
      </c>
      <c r="B151" s="13">
        <v>2196.08</v>
      </c>
      <c r="C151">
        <v>1.4522999999999999</v>
      </c>
      <c r="D151">
        <f t="shared" si="4"/>
        <v>3189.3669839999998</v>
      </c>
      <c r="E151" s="19">
        <f t="shared" si="5"/>
        <v>-1.0315684401362768E-2</v>
      </c>
    </row>
    <row r="152" spans="1:5" x14ac:dyDescent="0.25">
      <c r="A152" s="16">
        <v>40756</v>
      </c>
      <c r="B152" s="13">
        <v>2076.7800000000002</v>
      </c>
      <c r="C152">
        <v>1.4388000000000001</v>
      </c>
      <c r="D152">
        <f t="shared" si="4"/>
        <v>2988.0710640000007</v>
      </c>
      <c r="E152" s="19">
        <f t="shared" si="5"/>
        <v>-6.3114693608428918E-2</v>
      </c>
    </row>
    <row r="153" spans="1:5" x14ac:dyDescent="0.25">
      <c r="A153" s="16">
        <v>40787</v>
      </c>
      <c r="B153" s="13">
        <v>1930.79</v>
      </c>
      <c r="C153">
        <v>1.4406000000000001</v>
      </c>
      <c r="D153">
        <f t="shared" si="4"/>
        <v>2781.4960740000001</v>
      </c>
      <c r="E153" s="19">
        <f t="shared" si="5"/>
        <v>-6.9133225273252941E-2</v>
      </c>
    </row>
    <row r="154" spans="1:5" x14ac:dyDescent="0.25">
      <c r="A154" s="16">
        <v>40817</v>
      </c>
      <c r="B154" s="13">
        <v>2141.81</v>
      </c>
      <c r="C154">
        <v>1.3449</v>
      </c>
      <c r="D154">
        <f t="shared" si="4"/>
        <v>2880.5202690000001</v>
      </c>
      <c r="E154" s="19">
        <f t="shared" si="5"/>
        <v>3.560105510326883E-2</v>
      </c>
    </row>
    <row r="155" spans="1:5" x14ac:dyDescent="0.25">
      <c r="A155" s="16">
        <v>40848</v>
      </c>
      <c r="B155" s="13">
        <v>2137.08</v>
      </c>
      <c r="C155">
        <v>1.3947000000000001</v>
      </c>
      <c r="D155">
        <f t="shared" si="4"/>
        <v>2980.5854760000002</v>
      </c>
      <c r="E155" s="19">
        <f t="shared" si="5"/>
        <v>3.4738588051921093E-2</v>
      </c>
    </row>
    <row r="156" spans="1:5" x14ac:dyDescent="0.25">
      <c r="A156" s="16">
        <v>40878</v>
      </c>
      <c r="B156" s="13">
        <v>2158.94</v>
      </c>
      <c r="C156">
        <v>1.3452999999999999</v>
      </c>
      <c r="D156">
        <f t="shared" si="4"/>
        <v>2904.4219819999998</v>
      </c>
      <c r="E156" s="19">
        <f t="shared" si="5"/>
        <v>-2.5553199065511456E-2</v>
      </c>
    </row>
    <row r="157" spans="1:5" x14ac:dyDescent="0.25">
      <c r="A157" s="16">
        <v>40909</v>
      </c>
      <c r="B157" s="13">
        <v>2255.69</v>
      </c>
      <c r="C157">
        <v>1.2972999999999999</v>
      </c>
      <c r="D157">
        <f t="shared" si="4"/>
        <v>2926.3066369999997</v>
      </c>
      <c r="E157" s="19">
        <f t="shared" si="5"/>
        <v>7.5349433159606072E-3</v>
      </c>
    </row>
    <row r="158" spans="1:5" x14ac:dyDescent="0.25">
      <c r="A158" s="16">
        <v>40940</v>
      </c>
      <c r="B158" s="13">
        <v>2353.23</v>
      </c>
      <c r="C158">
        <v>1.3052999999999999</v>
      </c>
      <c r="D158">
        <f t="shared" si="4"/>
        <v>3071.6711189999996</v>
      </c>
      <c r="E158" s="19">
        <f t="shared" si="5"/>
        <v>4.967506827959256E-2</v>
      </c>
    </row>
    <row r="159" spans="1:5" x14ac:dyDescent="0.25">
      <c r="A159" s="16">
        <v>40969</v>
      </c>
      <c r="B159" s="13">
        <v>2430.67</v>
      </c>
      <c r="C159">
        <v>1.3359000000000001</v>
      </c>
      <c r="D159">
        <f t="shared" si="4"/>
        <v>3247.1320530000003</v>
      </c>
      <c r="E159" s="19">
        <f t="shared" si="5"/>
        <v>5.7122304830968584E-2</v>
      </c>
    </row>
    <row r="160" spans="1:5" x14ac:dyDescent="0.25">
      <c r="A160" s="16">
        <v>41000</v>
      </c>
      <c r="B160" s="13">
        <v>2415.42</v>
      </c>
      <c r="C160">
        <v>1.3333999999999999</v>
      </c>
      <c r="D160">
        <f t="shared" si="4"/>
        <v>3220.7210279999999</v>
      </c>
      <c r="E160" s="19">
        <f t="shared" si="5"/>
        <v>-8.1336467285336722E-3</v>
      </c>
    </row>
    <row r="161" spans="1:5" x14ac:dyDescent="0.25">
      <c r="A161" s="16">
        <v>41030</v>
      </c>
      <c r="B161" s="13">
        <v>2270.25</v>
      </c>
      <c r="C161">
        <v>1.3229</v>
      </c>
      <c r="D161">
        <f t="shared" si="4"/>
        <v>3003.313725</v>
      </c>
      <c r="E161" s="19">
        <f t="shared" si="5"/>
        <v>-6.750268064508691E-2</v>
      </c>
    </row>
    <row r="162" spans="1:5" x14ac:dyDescent="0.25">
      <c r="A162" s="16">
        <v>41061</v>
      </c>
      <c r="B162" s="13">
        <v>2363.79</v>
      </c>
      <c r="C162">
        <v>1.2363999999999999</v>
      </c>
      <c r="D162">
        <f t="shared" si="4"/>
        <v>2922.5899559999998</v>
      </c>
      <c r="E162" s="19">
        <f t="shared" si="5"/>
        <v>-2.6878233974707455E-2</v>
      </c>
    </row>
    <row r="163" spans="1:5" x14ac:dyDescent="0.25">
      <c r="A163" s="16">
        <v>41091</v>
      </c>
      <c r="B163" s="13">
        <v>2396.62</v>
      </c>
      <c r="C163">
        <v>1.2667999999999999</v>
      </c>
      <c r="D163">
        <f t="shared" si="4"/>
        <v>3036.0382159999995</v>
      </c>
      <c r="E163" s="19">
        <f t="shared" si="5"/>
        <v>3.8817713640291407E-2</v>
      </c>
    </row>
    <row r="164" spans="1:5" x14ac:dyDescent="0.25">
      <c r="A164" s="16">
        <v>41122</v>
      </c>
      <c r="B164" s="13">
        <v>2450.6</v>
      </c>
      <c r="C164">
        <v>1.2315</v>
      </c>
      <c r="D164">
        <f t="shared" si="4"/>
        <v>3017.9139</v>
      </c>
      <c r="E164" s="19">
        <f t="shared" si="5"/>
        <v>-5.9697259094051436E-3</v>
      </c>
    </row>
    <row r="165" spans="1:5" x14ac:dyDescent="0.25">
      <c r="A165" s="16">
        <v>41153</v>
      </c>
      <c r="B165" s="13">
        <v>2513.9299999999998</v>
      </c>
      <c r="C165">
        <v>1.2578</v>
      </c>
      <c r="D165">
        <f t="shared" si="4"/>
        <v>3162.021154</v>
      </c>
      <c r="E165" s="19">
        <f t="shared" si="5"/>
        <v>4.7750618067665895E-2</v>
      </c>
    </row>
    <row r="166" spans="1:5" x14ac:dyDescent="0.25">
      <c r="A166" s="16">
        <v>41183</v>
      </c>
      <c r="B166" s="13">
        <v>2467.5100000000002</v>
      </c>
      <c r="C166">
        <v>1.2856000000000001</v>
      </c>
      <c r="D166">
        <f t="shared" si="4"/>
        <v>3172.2308560000006</v>
      </c>
      <c r="E166" s="19">
        <f t="shared" si="5"/>
        <v>3.2288531615562999E-3</v>
      </c>
    </row>
    <row r="167" spans="1:5" x14ac:dyDescent="0.25">
      <c r="A167" s="16">
        <v>41214</v>
      </c>
      <c r="B167" s="13">
        <v>2481.8200000000002</v>
      </c>
      <c r="C167">
        <v>1.2958000000000001</v>
      </c>
      <c r="D167">
        <f t="shared" si="4"/>
        <v>3215.9423560000005</v>
      </c>
      <c r="E167" s="19">
        <f t="shared" si="5"/>
        <v>1.377941958963147E-2</v>
      </c>
    </row>
    <row r="168" spans="1:5" x14ac:dyDescent="0.25">
      <c r="A168" s="16">
        <v>41244</v>
      </c>
      <c r="B168" s="13">
        <v>2504.44</v>
      </c>
      <c r="C168">
        <v>1.3009999999999999</v>
      </c>
      <c r="D168">
        <f t="shared" si="4"/>
        <v>3258.2764400000001</v>
      </c>
      <c r="E168" s="19">
        <f t="shared" si="5"/>
        <v>1.3163819283332767E-2</v>
      </c>
    </row>
    <row r="169" spans="1:5" x14ac:dyDescent="0.25">
      <c r="A169" s="16">
        <v>41275</v>
      </c>
      <c r="B169" s="13">
        <v>2634.16</v>
      </c>
      <c r="C169">
        <v>1.3186</v>
      </c>
      <c r="D169">
        <f t="shared" si="4"/>
        <v>3473.4033759999998</v>
      </c>
      <c r="E169" s="19">
        <f t="shared" si="5"/>
        <v>6.6024764921419621E-2</v>
      </c>
    </row>
    <row r="170" spans="1:5" x14ac:dyDescent="0.25">
      <c r="A170" s="16">
        <v>41306</v>
      </c>
      <c r="B170" s="13">
        <v>2669.92</v>
      </c>
      <c r="C170">
        <v>1.3584000000000001</v>
      </c>
      <c r="D170">
        <f t="shared" si="4"/>
        <v>3626.819328</v>
      </c>
      <c r="E170" s="19">
        <f t="shared" si="5"/>
        <v>4.416876918472834E-2</v>
      </c>
    </row>
    <row r="171" spans="1:5" x14ac:dyDescent="0.25">
      <c r="A171" s="16">
        <v>41334</v>
      </c>
      <c r="B171" s="13">
        <v>2770.05</v>
      </c>
      <c r="C171">
        <v>1.3079000000000001</v>
      </c>
      <c r="D171">
        <f t="shared" si="4"/>
        <v>3622.9483950000003</v>
      </c>
      <c r="E171" s="19">
        <f t="shared" si="5"/>
        <v>-1.067307921879368E-3</v>
      </c>
    </row>
    <row r="172" spans="1:5" x14ac:dyDescent="0.25">
      <c r="A172" s="16">
        <v>41365</v>
      </c>
      <c r="B172" s="13">
        <v>2823.42</v>
      </c>
      <c r="C172">
        <v>1.2816000000000001</v>
      </c>
      <c r="D172">
        <f t="shared" si="4"/>
        <v>3618.4950720000002</v>
      </c>
      <c r="E172" s="19">
        <f t="shared" si="5"/>
        <v>-1.2291985737765687E-3</v>
      </c>
    </row>
    <row r="173" spans="1:5" x14ac:dyDescent="0.25">
      <c r="A173" s="16">
        <v>41395</v>
      </c>
      <c r="B173" s="13">
        <v>2889.46</v>
      </c>
      <c r="C173">
        <v>1.3168</v>
      </c>
      <c r="D173">
        <f t="shared" si="4"/>
        <v>3804.8409280000001</v>
      </c>
      <c r="E173" s="19">
        <f t="shared" si="5"/>
        <v>5.1498164925509737E-2</v>
      </c>
    </row>
    <row r="174" spans="1:5" x14ac:dyDescent="0.25">
      <c r="A174" s="16">
        <v>41426</v>
      </c>
      <c r="B174" s="13">
        <v>2850.66</v>
      </c>
      <c r="C174">
        <v>1.2988</v>
      </c>
      <c r="D174">
        <f t="shared" si="4"/>
        <v>3702.4372079999998</v>
      </c>
      <c r="E174" s="19">
        <f t="shared" si="5"/>
        <v>-2.6914060781465632E-2</v>
      </c>
    </row>
    <row r="175" spans="1:5" x14ac:dyDescent="0.25">
      <c r="A175" s="16">
        <v>41456</v>
      </c>
      <c r="B175" s="13">
        <v>2995.72</v>
      </c>
      <c r="C175">
        <v>1.3009999999999999</v>
      </c>
      <c r="D175">
        <f t="shared" si="4"/>
        <v>3897.4317199999996</v>
      </c>
      <c r="E175" s="19">
        <f t="shared" si="5"/>
        <v>5.2666527761407345E-2</v>
      </c>
    </row>
    <row r="176" spans="1:5" x14ac:dyDescent="0.25">
      <c r="A176" s="16">
        <v>41487</v>
      </c>
      <c r="B176" s="13">
        <v>2908.96</v>
      </c>
      <c r="C176">
        <v>1.3282</v>
      </c>
      <c r="D176">
        <f t="shared" si="4"/>
        <v>3863.680672</v>
      </c>
      <c r="E176" s="19">
        <f t="shared" si="5"/>
        <v>-8.6598176503781543E-3</v>
      </c>
    </row>
    <row r="177" spans="1:5" x14ac:dyDescent="0.25">
      <c r="A177" s="16">
        <v>41518</v>
      </c>
      <c r="B177" s="13">
        <v>3000.18</v>
      </c>
      <c r="C177">
        <v>1.3196000000000001</v>
      </c>
      <c r="D177">
        <f t="shared" si="4"/>
        <v>3959.0375280000003</v>
      </c>
      <c r="E177" s="19">
        <f t="shared" si="5"/>
        <v>2.468031498851575E-2</v>
      </c>
    </row>
    <row r="178" spans="1:5" x14ac:dyDescent="0.25">
      <c r="A178" s="16">
        <v>41548</v>
      </c>
      <c r="B178" s="13">
        <v>3138.09</v>
      </c>
      <c r="C178">
        <v>1.3534999999999999</v>
      </c>
      <c r="D178">
        <f t="shared" si="4"/>
        <v>4247.4048149999999</v>
      </c>
      <c r="E178" s="19">
        <f t="shared" si="5"/>
        <v>7.2837725068414461E-2</v>
      </c>
    </row>
    <row r="179" spans="1:5" x14ac:dyDescent="0.25">
      <c r="A179" s="16">
        <v>41579</v>
      </c>
      <c r="B179" s="13">
        <v>3233.72</v>
      </c>
      <c r="C179">
        <v>1.3593999999999999</v>
      </c>
      <c r="D179">
        <f t="shared" si="4"/>
        <v>4395.9189679999999</v>
      </c>
      <c r="E179" s="19">
        <f t="shared" si="5"/>
        <v>3.4965857851719795E-2</v>
      </c>
    </row>
    <row r="180" spans="1:5" x14ac:dyDescent="0.25">
      <c r="A180" s="16">
        <v>41609</v>
      </c>
      <c r="B180" s="13">
        <v>3315.59</v>
      </c>
      <c r="C180">
        <v>1.3606</v>
      </c>
      <c r="D180">
        <f t="shared" si="4"/>
        <v>4511.1917540000004</v>
      </c>
      <c r="E180" s="19">
        <f t="shared" si="5"/>
        <v>2.6222682182980739E-2</v>
      </c>
    </row>
    <row r="181" spans="1:5" x14ac:dyDescent="0.25">
      <c r="A181" s="16">
        <v>41640</v>
      </c>
      <c r="B181" s="13">
        <v>3200.95</v>
      </c>
      <c r="C181">
        <v>1.3778999999999999</v>
      </c>
      <c r="D181">
        <f t="shared" si="4"/>
        <v>4410.5890049999998</v>
      </c>
      <c r="E181" s="19">
        <f t="shared" si="5"/>
        <v>-2.230070333649592E-2</v>
      </c>
    </row>
    <row r="182" spans="1:5" x14ac:dyDescent="0.25">
      <c r="A182" s="16">
        <v>41671</v>
      </c>
      <c r="B182" s="13">
        <v>3347.38</v>
      </c>
      <c r="C182">
        <v>1.35</v>
      </c>
      <c r="D182">
        <f t="shared" si="4"/>
        <v>4518.9630000000006</v>
      </c>
      <c r="E182" s="19">
        <f t="shared" si="5"/>
        <v>2.4571320265194485E-2</v>
      </c>
    </row>
    <row r="183" spans="1:5" x14ac:dyDescent="0.25">
      <c r="A183" s="16">
        <v>41699</v>
      </c>
      <c r="B183" s="13">
        <v>3375.51</v>
      </c>
      <c r="C183">
        <v>1.3806</v>
      </c>
      <c r="D183">
        <f t="shared" si="4"/>
        <v>4660.2291060000007</v>
      </c>
      <c r="E183" s="19">
        <f t="shared" si="5"/>
        <v>3.1260735261607664E-2</v>
      </c>
    </row>
    <row r="184" spans="1:5" x14ac:dyDescent="0.25">
      <c r="A184" s="16">
        <v>41730</v>
      </c>
      <c r="B184" s="13">
        <v>3400.46</v>
      </c>
      <c r="C184">
        <v>1.3776999999999999</v>
      </c>
      <c r="D184">
        <f t="shared" si="4"/>
        <v>4684.8137419999994</v>
      </c>
      <c r="E184" s="19">
        <f t="shared" si="5"/>
        <v>5.2754135989465656E-3</v>
      </c>
    </row>
    <row r="185" spans="1:5" x14ac:dyDescent="0.25">
      <c r="A185" s="16">
        <v>41760</v>
      </c>
      <c r="B185" s="13">
        <v>3480.29</v>
      </c>
      <c r="C185">
        <v>1.387</v>
      </c>
      <c r="D185">
        <f t="shared" si="4"/>
        <v>4827.1622299999999</v>
      </c>
      <c r="E185" s="19">
        <f t="shared" si="5"/>
        <v>3.0385090174199769E-2</v>
      </c>
    </row>
    <row r="186" spans="1:5" x14ac:dyDescent="0.25">
      <c r="A186" s="16">
        <v>41791</v>
      </c>
      <c r="B186" s="13">
        <v>3552.18</v>
      </c>
      <c r="C186">
        <v>1.3640000000000001</v>
      </c>
      <c r="D186">
        <f t="shared" si="4"/>
        <v>4845.1735200000003</v>
      </c>
      <c r="E186" s="19">
        <f t="shared" si="5"/>
        <v>3.7312377628544446E-3</v>
      </c>
    </row>
    <row r="187" spans="1:5" x14ac:dyDescent="0.25">
      <c r="A187" s="16">
        <v>41821</v>
      </c>
      <c r="B187" s="13">
        <v>3503.19</v>
      </c>
      <c r="C187">
        <v>1.369</v>
      </c>
      <c r="D187">
        <f t="shared" si="4"/>
        <v>4795.8671100000001</v>
      </c>
      <c r="E187" s="19">
        <f t="shared" si="5"/>
        <v>-1.0176397149962213E-2</v>
      </c>
    </row>
    <row r="188" spans="1:5" x14ac:dyDescent="0.25">
      <c r="A188" s="16">
        <v>41852</v>
      </c>
      <c r="B188" s="13">
        <v>3643.33</v>
      </c>
      <c r="C188">
        <v>1.339</v>
      </c>
      <c r="D188">
        <f t="shared" si="4"/>
        <v>4878.4188699999995</v>
      </c>
      <c r="E188" s="19">
        <f t="shared" si="5"/>
        <v>1.7213104138742441E-2</v>
      </c>
    </row>
    <row r="189" spans="1:5" x14ac:dyDescent="0.25">
      <c r="A189" s="16">
        <v>41883</v>
      </c>
      <c r="B189" s="13">
        <v>3592.25</v>
      </c>
      <c r="C189">
        <v>1.3149999999999999</v>
      </c>
      <c r="D189">
        <f t="shared" si="4"/>
        <v>4723.8087500000001</v>
      </c>
      <c r="E189" s="19">
        <f t="shared" si="5"/>
        <v>-3.1692670129410017E-2</v>
      </c>
    </row>
    <row r="190" spans="1:5" x14ac:dyDescent="0.25">
      <c r="A190" s="16">
        <v>41913</v>
      </c>
      <c r="B190" s="13">
        <v>3679.99</v>
      </c>
      <c r="C190">
        <v>1.2627999999999999</v>
      </c>
      <c r="D190">
        <f t="shared" si="4"/>
        <v>4647.0913719999999</v>
      </c>
      <c r="E190" s="19">
        <f t="shared" si="5"/>
        <v>-1.6240576632150949E-2</v>
      </c>
    </row>
    <row r="191" spans="1:5" x14ac:dyDescent="0.25">
      <c r="A191" s="16">
        <v>41944</v>
      </c>
      <c r="B191" s="13">
        <v>3778.96</v>
      </c>
      <c r="C191">
        <v>1.2529999999999999</v>
      </c>
      <c r="D191">
        <f t="shared" si="4"/>
        <v>4735.0368799999997</v>
      </c>
      <c r="E191" s="19">
        <f t="shared" si="5"/>
        <v>1.8924850182610031E-2</v>
      </c>
    </row>
    <row r="192" spans="1:5" x14ac:dyDescent="0.25">
      <c r="A192" s="16">
        <v>41974</v>
      </c>
      <c r="B192" s="13">
        <v>3769.44</v>
      </c>
      <c r="C192">
        <v>1.2438</v>
      </c>
      <c r="D192">
        <f t="shared" si="4"/>
        <v>4688.4294719999998</v>
      </c>
      <c r="E192" s="19">
        <f t="shared" si="5"/>
        <v>-9.8430929222245167E-3</v>
      </c>
    </row>
    <row r="193" spans="1:5" x14ac:dyDescent="0.25">
      <c r="A193" s="16">
        <v>42005</v>
      </c>
      <c r="B193" s="13">
        <v>3656.28</v>
      </c>
      <c r="C193">
        <v>1.2101</v>
      </c>
      <c r="D193">
        <f t="shared" si="4"/>
        <v>4424.4644280000002</v>
      </c>
      <c r="E193" s="19">
        <f t="shared" si="5"/>
        <v>-5.6301378868219731E-2</v>
      </c>
    </row>
    <row r="194" spans="1:5" x14ac:dyDescent="0.25">
      <c r="A194" s="16">
        <v>42036</v>
      </c>
      <c r="B194" s="13">
        <v>3866.42</v>
      </c>
      <c r="C194">
        <v>1.129</v>
      </c>
      <c r="D194">
        <f t="shared" ref="D194:D257" si="6">B194*C194</f>
        <v>4365.1881800000001</v>
      </c>
      <c r="E194" s="19">
        <f t="shared" si="5"/>
        <v>-1.339738378839106E-2</v>
      </c>
    </row>
    <row r="195" spans="1:5" x14ac:dyDescent="0.25">
      <c r="A195" s="16">
        <v>42064</v>
      </c>
      <c r="B195" s="13">
        <v>3805.27</v>
      </c>
      <c r="C195">
        <v>1.1196999999999999</v>
      </c>
      <c r="D195">
        <f t="shared" si="6"/>
        <v>4260.7608190000001</v>
      </c>
      <c r="E195" s="19">
        <f t="shared" si="5"/>
        <v>-2.3922762706646949E-2</v>
      </c>
    </row>
    <row r="196" spans="1:5" x14ac:dyDescent="0.25">
      <c r="A196" s="16">
        <v>42095</v>
      </c>
      <c r="B196" s="13">
        <v>3841.78</v>
      </c>
      <c r="C196">
        <v>1.0741000000000001</v>
      </c>
      <c r="D196">
        <f t="shared" si="6"/>
        <v>4126.4558980000002</v>
      </c>
      <c r="E196" s="19">
        <f t="shared" ref="E196:E259" si="7">D196/D195-1</f>
        <v>-3.1521347173747549E-2</v>
      </c>
    </row>
    <row r="197" spans="1:5" x14ac:dyDescent="0.25">
      <c r="A197" s="16">
        <v>42125</v>
      </c>
      <c r="B197" s="13">
        <v>3891.18</v>
      </c>
      <c r="C197">
        <v>1.1162000000000001</v>
      </c>
      <c r="D197">
        <f t="shared" si="6"/>
        <v>4343.3351160000002</v>
      </c>
      <c r="E197" s="19">
        <f t="shared" si="7"/>
        <v>5.2558229958332259E-2</v>
      </c>
    </row>
    <row r="198" spans="1:5" x14ac:dyDescent="0.25">
      <c r="A198" s="16">
        <v>42156</v>
      </c>
      <c r="B198" s="13">
        <v>3815.85</v>
      </c>
      <c r="C198">
        <v>1.0993999999999999</v>
      </c>
      <c r="D198">
        <f t="shared" si="6"/>
        <v>4195.1454899999999</v>
      </c>
      <c r="E198" s="19">
        <f t="shared" si="7"/>
        <v>-3.4118856142161036E-2</v>
      </c>
    </row>
    <row r="199" spans="1:5" x14ac:dyDescent="0.25">
      <c r="A199" s="16">
        <v>42186</v>
      </c>
      <c r="B199" s="13">
        <v>3895.8</v>
      </c>
      <c r="C199">
        <v>1.1153999999999999</v>
      </c>
      <c r="D199">
        <f t="shared" si="6"/>
        <v>4345.3753200000001</v>
      </c>
      <c r="E199" s="19">
        <f t="shared" si="7"/>
        <v>3.5810398079900718E-2</v>
      </c>
    </row>
    <row r="200" spans="1:5" x14ac:dyDescent="0.25">
      <c r="A200" s="16">
        <v>42217</v>
      </c>
      <c r="B200" s="13">
        <v>3660.75</v>
      </c>
      <c r="C200">
        <v>1.1028</v>
      </c>
      <c r="D200">
        <f t="shared" si="6"/>
        <v>4037.0751</v>
      </c>
      <c r="E200" s="19">
        <f t="shared" si="7"/>
        <v>-7.0949042901085946E-2</v>
      </c>
    </row>
    <row r="201" spans="1:5" x14ac:dyDescent="0.25">
      <c r="A201" s="16">
        <v>42248</v>
      </c>
      <c r="B201" s="13">
        <v>3570.17</v>
      </c>
      <c r="C201">
        <v>1.1194</v>
      </c>
      <c r="D201">
        <f t="shared" si="6"/>
        <v>3996.4482979999998</v>
      </c>
      <c r="E201" s="19">
        <f t="shared" si="7"/>
        <v>-1.006342487906664E-2</v>
      </c>
    </row>
    <row r="202" spans="1:5" x14ac:dyDescent="0.25">
      <c r="A202" s="16">
        <v>42278</v>
      </c>
      <c r="B202" s="13">
        <v>3871.33</v>
      </c>
      <c r="C202">
        <v>1.1162000000000001</v>
      </c>
      <c r="D202">
        <f t="shared" si="6"/>
        <v>4321.1785460000001</v>
      </c>
      <c r="E202" s="19">
        <f t="shared" si="7"/>
        <v>8.1254710129118779E-2</v>
      </c>
    </row>
    <row r="203" spans="1:5" x14ac:dyDescent="0.25">
      <c r="A203" s="16">
        <v>42309</v>
      </c>
      <c r="B203" s="13">
        <v>3882.84</v>
      </c>
      <c r="C203">
        <v>1.1042000000000001</v>
      </c>
      <c r="D203">
        <f t="shared" si="6"/>
        <v>4287.4319280000009</v>
      </c>
      <c r="E203" s="19">
        <f t="shared" si="7"/>
        <v>-7.8095865840206447E-3</v>
      </c>
    </row>
    <row r="204" spans="1:5" x14ac:dyDescent="0.25">
      <c r="A204" s="16">
        <v>42339</v>
      </c>
      <c r="B204" s="13">
        <v>3821.6</v>
      </c>
      <c r="C204">
        <v>1.0562</v>
      </c>
      <c r="D204">
        <f t="shared" si="6"/>
        <v>4036.37392</v>
      </c>
      <c r="E204" s="19">
        <f t="shared" si="7"/>
        <v>-5.8556733311708631E-2</v>
      </c>
    </row>
    <row r="205" spans="1:5" x14ac:dyDescent="0.25">
      <c r="A205" s="16">
        <v>42370</v>
      </c>
      <c r="B205" s="13">
        <v>3631.96</v>
      </c>
      <c r="C205">
        <v>1.0859000000000001</v>
      </c>
      <c r="D205">
        <f t="shared" si="6"/>
        <v>3943.9453640000002</v>
      </c>
      <c r="E205" s="19">
        <f t="shared" si="7"/>
        <v>-2.2898908235934656E-2</v>
      </c>
    </row>
    <row r="206" spans="1:5" x14ac:dyDescent="0.25">
      <c r="A206" s="16">
        <v>42401</v>
      </c>
      <c r="B206" s="13">
        <v>3627.06</v>
      </c>
      <c r="C206">
        <v>1.0831999999999999</v>
      </c>
      <c r="D206">
        <f t="shared" si="6"/>
        <v>3928.8313919999996</v>
      </c>
      <c r="E206" s="19">
        <f t="shared" si="7"/>
        <v>-3.8321960892155893E-3</v>
      </c>
    </row>
    <row r="207" spans="1:5" x14ac:dyDescent="0.25">
      <c r="A207" s="16">
        <v>42430</v>
      </c>
      <c r="B207" s="13">
        <v>3873.11</v>
      </c>
      <c r="C207">
        <v>1.0868</v>
      </c>
      <c r="D207">
        <f t="shared" si="6"/>
        <v>4209.295948</v>
      </c>
      <c r="E207" s="19">
        <f t="shared" si="7"/>
        <v>7.1386254083361855E-2</v>
      </c>
    </row>
    <row r="208" spans="1:5" x14ac:dyDescent="0.25">
      <c r="A208" s="16">
        <v>42461</v>
      </c>
      <c r="B208" s="13">
        <v>3888.13</v>
      </c>
      <c r="C208">
        <v>1.139</v>
      </c>
      <c r="D208">
        <f t="shared" si="6"/>
        <v>4428.58007</v>
      </c>
      <c r="E208" s="19">
        <f t="shared" si="7"/>
        <v>5.2095201836352301E-2</v>
      </c>
    </row>
    <row r="209" spans="1:5" x14ac:dyDescent="0.25">
      <c r="A209" s="16">
        <v>42491</v>
      </c>
      <c r="B209" s="13">
        <v>3957.95</v>
      </c>
      <c r="C209">
        <v>1.1440999999999999</v>
      </c>
      <c r="D209">
        <f t="shared" si="6"/>
        <v>4528.2905949999995</v>
      </c>
      <c r="E209" s="19">
        <f t="shared" si="7"/>
        <v>2.2515235904947639E-2</v>
      </c>
    </row>
    <row r="210" spans="1:5" x14ac:dyDescent="0.25">
      <c r="A210" s="16">
        <v>42522</v>
      </c>
      <c r="B210" s="13">
        <v>3968.21</v>
      </c>
      <c r="C210">
        <v>1.1134999999999999</v>
      </c>
      <c r="D210">
        <f t="shared" si="6"/>
        <v>4418.6018349999995</v>
      </c>
      <c r="E210" s="19">
        <f t="shared" si="7"/>
        <v>-2.4222994902560968E-2</v>
      </c>
    </row>
    <row r="211" spans="1:5" x14ac:dyDescent="0.25">
      <c r="A211" s="16">
        <v>42552</v>
      </c>
      <c r="B211" s="13">
        <v>4114.51</v>
      </c>
      <c r="C211">
        <v>1.1032</v>
      </c>
      <c r="D211">
        <f t="shared" si="6"/>
        <v>4539.1274320000002</v>
      </c>
      <c r="E211" s="19">
        <f t="shared" si="7"/>
        <v>2.7276863021535647E-2</v>
      </c>
    </row>
    <row r="212" spans="1:5" x14ac:dyDescent="0.25">
      <c r="A212" s="16">
        <v>42583</v>
      </c>
      <c r="B212" s="13">
        <v>4120.29</v>
      </c>
      <c r="C212">
        <v>1.1168</v>
      </c>
      <c r="D212">
        <f t="shared" si="6"/>
        <v>4601.5398720000003</v>
      </c>
      <c r="E212" s="19">
        <f t="shared" si="7"/>
        <v>1.3749876145799256E-2</v>
      </c>
    </row>
    <row r="213" spans="1:5" x14ac:dyDescent="0.25">
      <c r="A213" s="16">
        <v>42614</v>
      </c>
      <c r="B213" s="13">
        <v>4121.0600000000004</v>
      </c>
      <c r="C213">
        <v>1.1146</v>
      </c>
      <c r="D213">
        <f t="shared" si="6"/>
        <v>4593.3334760000007</v>
      </c>
      <c r="E213" s="19">
        <f t="shared" si="7"/>
        <v>-1.7834021280430656E-3</v>
      </c>
    </row>
    <row r="214" spans="1:5" x14ac:dyDescent="0.25">
      <c r="A214" s="16">
        <v>42644</v>
      </c>
      <c r="B214" s="13">
        <v>4045.89</v>
      </c>
      <c r="C214">
        <v>1.1237999999999999</v>
      </c>
      <c r="D214">
        <f t="shared" si="6"/>
        <v>4546.7711819999995</v>
      </c>
      <c r="E214" s="19">
        <f t="shared" si="7"/>
        <v>-1.0136928712728421E-2</v>
      </c>
    </row>
    <row r="215" spans="1:5" x14ac:dyDescent="0.25">
      <c r="A215" s="16">
        <v>42675</v>
      </c>
      <c r="B215" s="13">
        <v>4195.7299999999996</v>
      </c>
      <c r="C215">
        <v>1.0962000000000001</v>
      </c>
      <c r="D215">
        <f t="shared" si="6"/>
        <v>4599.3592259999996</v>
      </c>
      <c r="E215" s="19">
        <f t="shared" si="7"/>
        <v>1.1566019466338728E-2</v>
      </c>
    </row>
    <row r="216" spans="1:5" x14ac:dyDescent="0.25">
      <c r="A216" s="16">
        <v>42705</v>
      </c>
      <c r="B216" s="13">
        <v>4278.66</v>
      </c>
      <c r="C216">
        <v>1.0578000000000001</v>
      </c>
      <c r="D216">
        <f t="shared" si="6"/>
        <v>4525.9665480000003</v>
      </c>
      <c r="E216" s="19">
        <f t="shared" si="7"/>
        <v>-1.5957152810572639E-2</v>
      </c>
    </row>
    <row r="217" spans="1:5" x14ac:dyDescent="0.25">
      <c r="A217" s="16">
        <v>42736</v>
      </c>
      <c r="B217" s="13">
        <v>4359.8100000000004</v>
      </c>
      <c r="C217">
        <v>1.0551999999999999</v>
      </c>
      <c r="D217">
        <f t="shared" si="6"/>
        <v>4600.4715120000001</v>
      </c>
      <c r="E217" s="19">
        <f t="shared" si="7"/>
        <v>1.6461669172725735E-2</v>
      </c>
    </row>
    <row r="218" spans="1:5" x14ac:dyDescent="0.25">
      <c r="A218" s="16">
        <v>42767</v>
      </c>
      <c r="B218" s="13">
        <v>4532.93</v>
      </c>
      <c r="C218">
        <v>1.0793999999999999</v>
      </c>
      <c r="D218">
        <f t="shared" si="6"/>
        <v>4892.844642</v>
      </c>
      <c r="E218" s="19">
        <f t="shared" si="7"/>
        <v>6.3552861752836698E-2</v>
      </c>
    </row>
    <row r="219" spans="1:5" x14ac:dyDescent="0.25">
      <c r="A219" s="16">
        <v>42795</v>
      </c>
      <c r="B219" s="13">
        <v>4538.21</v>
      </c>
      <c r="C219">
        <v>1.0618000000000001</v>
      </c>
      <c r="D219">
        <f t="shared" si="6"/>
        <v>4818.671378</v>
      </c>
      <c r="E219" s="19">
        <f t="shared" si="7"/>
        <v>-1.5159537943081114E-2</v>
      </c>
    </row>
    <row r="220" spans="1:5" x14ac:dyDescent="0.25">
      <c r="A220" s="16">
        <v>42826</v>
      </c>
      <c r="B220" s="13">
        <v>4584.82</v>
      </c>
      <c r="C220">
        <v>1.0698000000000001</v>
      </c>
      <c r="D220">
        <f t="shared" si="6"/>
        <v>4904.8404360000004</v>
      </c>
      <c r="E220" s="19">
        <f t="shared" si="7"/>
        <v>1.7882327147979327E-2</v>
      </c>
    </row>
    <row r="221" spans="1:5" x14ac:dyDescent="0.25">
      <c r="A221" s="16">
        <v>42856</v>
      </c>
      <c r="B221" s="13">
        <v>4649.34</v>
      </c>
      <c r="C221">
        <v>1.0894999999999999</v>
      </c>
      <c r="D221">
        <f t="shared" si="6"/>
        <v>5065.4559300000001</v>
      </c>
      <c r="E221" s="19">
        <f t="shared" si="7"/>
        <v>3.2746323982556502E-2</v>
      </c>
    </row>
    <row r="222" spans="1:5" x14ac:dyDescent="0.25">
      <c r="A222" s="16">
        <v>42887</v>
      </c>
      <c r="B222" s="13">
        <v>4678.3599999999997</v>
      </c>
      <c r="C222">
        <v>1.1235999999999999</v>
      </c>
      <c r="D222">
        <f t="shared" si="6"/>
        <v>5256.6052959999997</v>
      </c>
      <c r="E222" s="19">
        <f t="shared" si="7"/>
        <v>3.7735865959848569E-2</v>
      </c>
    </row>
    <row r="223" spans="1:5" x14ac:dyDescent="0.25">
      <c r="A223" s="16">
        <v>42917</v>
      </c>
      <c r="B223" s="13">
        <v>4774.5600000000004</v>
      </c>
      <c r="C223">
        <v>1.1411</v>
      </c>
      <c r="D223">
        <f t="shared" si="6"/>
        <v>5448.2504160000008</v>
      </c>
      <c r="E223" s="19">
        <f t="shared" si="7"/>
        <v>3.6457962736109017E-2</v>
      </c>
    </row>
    <row r="224" spans="1:5" x14ac:dyDescent="0.25">
      <c r="A224" s="16">
        <v>42948</v>
      </c>
      <c r="B224" s="13">
        <v>4789.18</v>
      </c>
      <c r="C224">
        <v>1.1826000000000001</v>
      </c>
      <c r="D224">
        <f t="shared" si="6"/>
        <v>5663.6842680000009</v>
      </c>
      <c r="E224" s="19">
        <f t="shared" si="7"/>
        <v>3.9541841059164806E-2</v>
      </c>
    </row>
    <row r="225" spans="1:5" x14ac:dyDescent="0.25">
      <c r="A225" s="16">
        <v>42979</v>
      </c>
      <c r="B225" s="13">
        <v>4887.97</v>
      </c>
      <c r="C225">
        <v>1.1894</v>
      </c>
      <c r="D225">
        <f t="shared" si="6"/>
        <v>5813.751518</v>
      </c>
      <c r="E225" s="19">
        <f t="shared" si="7"/>
        <v>2.6496401087872101E-2</v>
      </c>
    </row>
    <row r="226" spans="1:5" x14ac:dyDescent="0.25">
      <c r="A226" s="16">
        <v>43009</v>
      </c>
      <c r="B226" s="13">
        <v>5002.03</v>
      </c>
      <c r="C226">
        <v>1.1813</v>
      </c>
      <c r="D226">
        <f t="shared" si="6"/>
        <v>5908.8980389999997</v>
      </c>
      <c r="E226" s="19">
        <f t="shared" si="7"/>
        <v>1.6365770140917668E-2</v>
      </c>
    </row>
    <row r="227" spans="1:5" x14ac:dyDescent="0.25">
      <c r="A227" s="16">
        <v>43040</v>
      </c>
      <c r="B227" s="13">
        <v>5155.4399999999996</v>
      </c>
      <c r="C227">
        <v>1.1648000000000001</v>
      </c>
      <c r="D227">
        <f t="shared" si="6"/>
        <v>6005.0565120000001</v>
      </c>
      <c r="E227" s="19">
        <f t="shared" si="7"/>
        <v>1.6273503513740462E-2</v>
      </c>
    </row>
    <row r="228" spans="1:5" x14ac:dyDescent="0.25">
      <c r="A228" s="16">
        <v>43070</v>
      </c>
      <c r="B228" s="13">
        <v>5212.76</v>
      </c>
      <c r="C228">
        <v>1.1898</v>
      </c>
      <c r="D228">
        <f t="shared" si="6"/>
        <v>6202.1418480000002</v>
      </c>
      <c r="E228" s="19">
        <f t="shared" si="7"/>
        <v>3.2819896966191919E-2</v>
      </c>
    </row>
    <row r="229" spans="1:5" x14ac:dyDescent="0.25">
      <c r="A229" s="16">
        <v>43101</v>
      </c>
      <c r="B229" s="13">
        <v>5511.21</v>
      </c>
      <c r="C229">
        <v>1.2021999999999999</v>
      </c>
      <c r="D229">
        <f t="shared" si="6"/>
        <v>6625.5766619999995</v>
      </c>
      <c r="E229" s="19">
        <f t="shared" si="7"/>
        <v>6.8272352419115334E-2</v>
      </c>
    </row>
    <row r="230" spans="1:5" x14ac:dyDescent="0.25">
      <c r="A230" s="16">
        <v>43132</v>
      </c>
      <c r="B230" s="13">
        <v>5308.09</v>
      </c>
      <c r="C230">
        <v>1.2427999999999999</v>
      </c>
      <c r="D230">
        <f t="shared" si="6"/>
        <v>6596.8942520000001</v>
      </c>
      <c r="E230" s="19">
        <f t="shared" si="7"/>
        <v>-4.3290435630309876E-3</v>
      </c>
    </row>
    <row r="231" spans="1:5" x14ac:dyDescent="0.25">
      <c r="A231" s="16">
        <v>43160</v>
      </c>
      <c r="B231" s="13">
        <v>5173.1899999999996</v>
      </c>
      <c r="C231">
        <v>1.2211000000000001</v>
      </c>
      <c r="D231">
        <f t="shared" si="6"/>
        <v>6316.982309</v>
      </c>
      <c r="E231" s="19">
        <f t="shared" si="7"/>
        <v>-4.2430867057651867E-2</v>
      </c>
    </row>
    <row r="232" spans="1:5" x14ac:dyDescent="0.25">
      <c r="A232" s="16">
        <v>43191</v>
      </c>
      <c r="B232" s="13">
        <v>5193.04</v>
      </c>
      <c r="C232">
        <v>1.232</v>
      </c>
      <c r="D232">
        <f t="shared" si="6"/>
        <v>6397.82528</v>
      </c>
      <c r="E232" s="19">
        <f t="shared" si="7"/>
        <v>1.2797720026035408E-2</v>
      </c>
    </row>
    <row r="233" spans="1:5" x14ac:dyDescent="0.25">
      <c r="A233" s="16">
        <v>43221</v>
      </c>
      <c r="B233" s="13">
        <v>5318.1</v>
      </c>
      <c r="C233">
        <v>1.2074</v>
      </c>
      <c r="D233">
        <f t="shared" si="6"/>
        <v>6421.0739400000002</v>
      </c>
      <c r="E233" s="19">
        <f t="shared" si="7"/>
        <v>3.6338379031195522E-3</v>
      </c>
    </row>
    <row r="234" spans="1:5" x14ac:dyDescent="0.25">
      <c r="A234" s="16">
        <v>43252</v>
      </c>
      <c r="B234" s="13">
        <v>5350.83</v>
      </c>
      <c r="C234">
        <v>1.167</v>
      </c>
      <c r="D234">
        <f t="shared" si="6"/>
        <v>6244.4186099999997</v>
      </c>
      <c r="E234" s="19">
        <f t="shared" si="7"/>
        <v>-2.7511804357138514E-2</v>
      </c>
    </row>
    <row r="235" spans="1:5" x14ac:dyDescent="0.25">
      <c r="A235" s="16">
        <v>43282</v>
      </c>
      <c r="B235" s="13">
        <v>5549.96</v>
      </c>
      <c r="C235">
        <v>1.1677</v>
      </c>
      <c r="D235">
        <f t="shared" si="6"/>
        <v>6480.6882919999998</v>
      </c>
      <c r="E235" s="19">
        <f t="shared" si="7"/>
        <v>3.7836938353497107E-2</v>
      </c>
    </row>
    <row r="236" spans="1:5" x14ac:dyDescent="0.25">
      <c r="A236" s="16">
        <v>43313</v>
      </c>
      <c r="B236" s="13">
        <v>5730.8</v>
      </c>
      <c r="C236">
        <v>1.1706000000000001</v>
      </c>
      <c r="D236">
        <f t="shared" si="6"/>
        <v>6708.4744800000008</v>
      </c>
      <c r="E236" s="19">
        <f t="shared" si="7"/>
        <v>3.5148456110933202E-2</v>
      </c>
    </row>
    <row r="237" spans="1:5" x14ac:dyDescent="0.25">
      <c r="A237" s="16">
        <v>43344</v>
      </c>
      <c r="B237" s="13">
        <v>5763.42</v>
      </c>
      <c r="C237">
        <v>1.1596</v>
      </c>
      <c r="D237">
        <f t="shared" si="6"/>
        <v>6683.2618320000001</v>
      </c>
      <c r="E237" s="19">
        <f t="shared" si="7"/>
        <v>-3.7583280781893214E-3</v>
      </c>
    </row>
    <row r="238" spans="1:5" x14ac:dyDescent="0.25">
      <c r="A238" s="16">
        <v>43374</v>
      </c>
      <c r="B238" s="13">
        <v>5369.49</v>
      </c>
      <c r="C238">
        <v>1.1621999999999999</v>
      </c>
      <c r="D238">
        <f t="shared" si="6"/>
        <v>6240.4212779999989</v>
      </c>
      <c r="E238" s="19">
        <f t="shared" si="7"/>
        <v>-6.6261140911709426E-2</v>
      </c>
    </row>
    <row r="239" spans="1:5" x14ac:dyDescent="0.25">
      <c r="A239" s="16">
        <v>43405</v>
      </c>
      <c r="B239" s="13">
        <v>5478.91</v>
      </c>
      <c r="C239">
        <v>1.1332</v>
      </c>
      <c r="D239">
        <f t="shared" si="6"/>
        <v>6208.700812</v>
      </c>
      <c r="E239" s="19">
        <f t="shared" si="7"/>
        <v>-5.0830648424051716E-3</v>
      </c>
    </row>
    <row r="240" spans="1:5" x14ac:dyDescent="0.25">
      <c r="A240" s="16">
        <v>43435</v>
      </c>
      <c r="B240" s="13">
        <v>4984.22</v>
      </c>
      <c r="C240">
        <v>1.1323000000000001</v>
      </c>
      <c r="D240">
        <f t="shared" si="6"/>
        <v>5643.6323060000004</v>
      </c>
      <c r="E240" s="19">
        <f t="shared" si="7"/>
        <v>-9.1012358802642135E-2</v>
      </c>
    </row>
    <row r="241" spans="1:5" x14ac:dyDescent="0.25">
      <c r="A241" s="16">
        <v>43466</v>
      </c>
      <c r="B241" s="13">
        <v>5383.63</v>
      </c>
      <c r="C241">
        <v>1.1456</v>
      </c>
      <c r="D241">
        <f t="shared" si="6"/>
        <v>6167.4865279999995</v>
      </c>
      <c r="E241" s="19">
        <f t="shared" si="7"/>
        <v>9.2822174372179767E-2</v>
      </c>
    </row>
    <row r="242" spans="1:5" x14ac:dyDescent="0.25">
      <c r="A242" s="16">
        <v>43497</v>
      </c>
      <c r="B242" s="13">
        <v>5556.49</v>
      </c>
      <c r="C242">
        <v>1.1454</v>
      </c>
      <c r="D242">
        <f t="shared" si="6"/>
        <v>6364.4036459999998</v>
      </c>
      <c r="E242" s="19">
        <f t="shared" si="7"/>
        <v>3.1928260743823156E-2</v>
      </c>
    </row>
    <row r="243" spans="1:5" x14ac:dyDescent="0.25">
      <c r="A243" s="16">
        <v>43525</v>
      </c>
      <c r="B243" s="13">
        <v>5664.46</v>
      </c>
      <c r="C243">
        <v>1.1378999999999999</v>
      </c>
      <c r="D243">
        <f t="shared" si="6"/>
        <v>6445.5890339999996</v>
      </c>
      <c r="E243" s="19">
        <f t="shared" si="7"/>
        <v>1.2756165780123618E-2</v>
      </c>
    </row>
    <row r="244" spans="1:5" x14ac:dyDescent="0.25">
      <c r="A244" s="16">
        <v>43556</v>
      </c>
      <c r="B244" s="13">
        <v>5893.81</v>
      </c>
      <c r="C244">
        <v>1.1228</v>
      </c>
      <c r="D244">
        <f t="shared" si="6"/>
        <v>6617.5698680000005</v>
      </c>
      <c r="E244" s="19">
        <f t="shared" si="7"/>
        <v>2.6681942192220864E-2</v>
      </c>
    </row>
    <row r="245" spans="1:5" x14ac:dyDescent="0.25">
      <c r="A245" s="16">
        <v>43586</v>
      </c>
      <c r="B245" s="13">
        <v>5519.27</v>
      </c>
      <c r="C245">
        <v>1.1201000000000001</v>
      </c>
      <c r="D245">
        <f t="shared" si="6"/>
        <v>6182.1343270000007</v>
      </c>
      <c r="E245" s="19">
        <f t="shared" si="7"/>
        <v>-6.5799915933732245E-2</v>
      </c>
    </row>
    <row r="246" spans="1:5" x14ac:dyDescent="0.25">
      <c r="A246" s="16">
        <v>43617</v>
      </c>
      <c r="B246" s="13">
        <v>5908.25</v>
      </c>
      <c r="C246">
        <v>1.1149</v>
      </c>
      <c r="D246">
        <f t="shared" si="6"/>
        <v>6587.1079250000003</v>
      </c>
      <c r="E246" s="19">
        <f t="shared" si="7"/>
        <v>6.550708486409107E-2</v>
      </c>
    </row>
    <row r="247" spans="1:5" x14ac:dyDescent="0.25">
      <c r="A247" s="16">
        <v>43647</v>
      </c>
      <c r="B247" s="13">
        <v>5993.17</v>
      </c>
      <c r="C247">
        <v>1.1374</v>
      </c>
      <c r="D247">
        <f t="shared" si="6"/>
        <v>6816.631558</v>
      </c>
      <c r="E247" s="19">
        <f t="shared" si="7"/>
        <v>3.4844371097806137E-2</v>
      </c>
    </row>
    <row r="248" spans="1:5" x14ac:dyDescent="0.25">
      <c r="A248" s="16">
        <v>43678</v>
      </c>
      <c r="B248" s="13">
        <v>5898.23</v>
      </c>
      <c r="C248">
        <v>1.113</v>
      </c>
      <c r="D248">
        <f t="shared" si="6"/>
        <v>6564.7299899999998</v>
      </c>
      <c r="E248" s="19">
        <f t="shared" si="7"/>
        <v>-3.6953965585006299E-2</v>
      </c>
    </row>
    <row r="249" spans="1:5" x14ac:dyDescent="0.25">
      <c r="A249" s="16">
        <v>43709</v>
      </c>
      <c r="B249" s="13">
        <v>6008.59</v>
      </c>
      <c r="C249">
        <v>1.0989</v>
      </c>
      <c r="D249">
        <f t="shared" si="6"/>
        <v>6602.839551</v>
      </c>
      <c r="E249" s="19">
        <f t="shared" si="7"/>
        <v>5.8051985470921608E-3</v>
      </c>
    </row>
    <row r="250" spans="1:5" x14ac:dyDescent="0.25">
      <c r="A250" s="16">
        <v>43739</v>
      </c>
      <c r="B250" s="13">
        <v>6138.73</v>
      </c>
      <c r="C250">
        <v>1.0905</v>
      </c>
      <c r="D250">
        <f t="shared" si="6"/>
        <v>6694.285065</v>
      </c>
      <c r="E250" s="19">
        <f t="shared" si="7"/>
        <v>1.384942240284337E-2</v>
      </c>
    </row>
    <row r="251" spans="1:5" x14ac:dyDescent="0.25">
      <c r="A251" s="16">
        <v>43770</v>
      </c>
      <c r="B251" s="13">
        <v>6361.56</v>
      </c>
      <c r="C251">
        <v>1.1154999999999999</v>
      </c>
      <c r="D251">
        <f t="shared" si="6"/>
        <v>7096.3201799999997</v>
      </c>
      <c r="E251" s="19">
        <f t="shared" si="7"/>
        <v>6.005646773274953E-2</v>
      </c>
    </row>
    <row r="252" spans="1:5" x14ac:dyDescent="0.25">
      <c r="A252" s="16">
        <v>43800</v>
      </c>
      <c r="B252" s="13">
        <v>6553.57</v>
      </c>
      <c r="C252">
        <v>1.1019000000000001</v>
      </c>
      <c r="D252">
        <f t="shared" si="6"/>
        <v>7221.3787830000001</v>
      </c>
      <c r="E252" s="19">
        <f t="shared" si="7"/>
        <v>1.7623021485482226E-2</v>
      </c>
    </row>
    <row r="253" spans="1:5" x14ac:dyDescent="0.25">
      <c r="A253" s="16">
        <v>43831</v>
      </c>
      <c r="B253" s="13">
        <v>6551</v>
      </c>
      <c r="C253">
        <v>1.1227</v>
      </c>
      <c r="D253">
        <f t="shared" si="6"/>
        <v>7354.8077000000003</v>
      </c>
      <c r="E253" s="19">
        <f t="shared" si="7"/>
        <v>1.84769309309889E-2</v>
      </c>
    </row>
    <row r="254" spans="1:5" x14ac:dyDescent="0.25">
      <c r="A254" s="16">
        <v>43862</v>
      </c>
      <c r="B254" s="13">
        <v>6011.73</v>
      </c>
      <c r="C254">
        <v>1.1082000000000001</v>
      </c>
      <c r="D254">
        <f t="shared" si="6"/>
        <v>6662.1991859999998</v>
      </c>
      <c r="E254" s="19">
        <f t="shared" si="7"/>
        <v>-9.4170852896670598E-2</v>
      </c>
    </row>
    <row r="255" spans="1:5" x14ac:dyDescent="0.25">
      <c r="A255" s="16">
        <v>43891</v>
      </c>
      <c r="B255" s="13">
        <v>5269.2</v>
      </c>
      <c r="C255">
        <v>1.1001000000000001</v>
      </c>
      <c r="D255">
        <f t="shared" si="6"/>
        <v>5796.6469200000001</v>
      </c>
      <c r="E255" s="19">
        <f t="shared" si="7"/>
        <v>-0.12991990209762538</v>
      </c>
    </row>
    <row r="256" spans="1:5" x14ac:dyDescent="0.25">
      <c r="A256" s="16">
        <v>43922</v>
      </c>
      <c r="B256" s="13">
        <v>5944.68</v>
      </c>
      <c r="C256">
        <v>1.1015999999999999</v>
      </c>
      <c r="D256">
        <f t="shared" si="6"/>
        <v>6548.6594880000002</v>
      </c>
      <c r="E256" s="19">
        <f t="shared" si="7"/>
        <v>0.129732339812755</v>
      </c>
    </row>
    <row r="257" spans="1:5" x14ac:dyDescent="0.25">
      <c r="A257" s="16">
        <v>43952</v>
      </c>
      <c r="B257" s="13">
        <v>6227.81</v>
      </c>
      <c r="C257">
        <v>1.0933999999999999</v>
      </c>
      <c r="D257">
        <f t="shared" si="6"/>
        <v>6809.4874540000001</v>
      </c>
      <c r="E257" s="19">
        <f t="shared" si="7"/>
        <v>3.9829214891681231E-2</v>
      </c>
    </row>
    <row r="258" spans="1:5" x14ac:dyDescent="0.25">
      <c r="A258" s="16">
        <v>43983</v>
      </c>
      <c r="B258" s="13">
        <v>6351.67</v>
      </c>
      <c r="C258">
        <v>1.1107</v>
      </c>
      <c r="D258">
        <f t="shared" ref="D258:D304" si="8">B258*C258</f>
        <v>7054.7998690000004</v>
      </c>
      <c r="E258" s="19">
        <f t="shared" si="7"/>
        <v>3.6025092440092443E-2</v>
      </c>
    </row>
    <row r="259" spans="1:5" x14ac:dyDescent="0.25">
      <c r="A259" s="16">
        <v>44013</v>
      </c>
      <c r="B259" s="13">
        <v>6709.81</v>
      </c>
      <c r="C259">
        <v>1.1236999999999999</v>
      </c>
      <c r="D259">
        <f t="shared" si="8"/>
        <v>7539.8134970000001</v>
      </c>
      <c r="E259" s="19">
        <f t="shared" si="7"/>
        <v>6.8749452430427294E-2</v>
      </c>
    </row>
    <row r="260" spans="1:5" x14ac:dyDescent="0.25">
      <c r="A260" s="16">
        <v>44044</v>
      </c>
      <c r="B260" s="13">
        <v>7192.11</v>
      </c>
      <c r="C260">
        <v>1.1821999999999999</v>
      </c>
      <c r="D260">
        <f t="shared" si="8"/>
        <v>8502.5124419999993</v>
      </c>
      <c r="E260" s="19">
        <f t="shared" ref="E260:E304" si="9">D260/D259-1</f>
        <v>0.12768206340687938</v>
      </c>
    </row>
    <row r="261" spans="1:5" x14ac:dyDescent="0.25">
      <c r="A261" s="16">
        <v>44075</v>
      </c>
      <c r="B261" s="13">
        <v>6918.83</v>
      </c>
      <c r="C261">
        <v>1.1950000000000001</v>
      </c>
      <c r="D261">
        <f t="shared" si="8"/>
        <v>8268.0018500000006</v>
      </c>
      <c r="E261" s="19">
        <f t="shared" si="9"/>
        <v>-2.7581328883634737E-2</v>
      </c>
    </row>
    <row r="262" spans="1:5" x14ac:dyDescent="0.25">
      <c r="A262" s="16">
        <v>44105</v>
      </c>
      <c r="B262" s="13">
        <v>6734.84</v>
      </c>
      <c r="C262">
        <v>1.1722999999999999</v>
      </c>
      <c r="D262">
        <f t="shared" si="8"/>
        <v>7895.2529319999994</v>
      </c>
      <c r="E262" s="19">
        <f t="shared" si="9"/>
        <v>-4.5083313327996088E-2</v>
      </c>
    </row>
    <row r="263" spans="1:5" x14ac:dyDescent="0.25">
      <c r="A263" s="16">
        <v>44136</v>
      </c>
      <c r="B263" s="13">
        <v>7472.06</v>
      </c>
      <c r="C263">
        <v>1.1647000000000001</v>
      </c>
      <c r="D263">
        <f t="shared" si="8"/>
        <v>8702.7082820000014</v>
      </c>
      <c r="E263" s="19">
        <f t="shared" si="9"/>
        <v>0.10227099207009949</v>
      </c>
    </row>
    <row r="264" spans="1:5" x14ac:dyDescent="0.25">
      <c r="A264" s="16">
        <v>44166</v>
      </c>
      <c r="B264" s="13">
        <v>7759.35</v>
      </c>
      <c r="C264">
        <v>1.1948000000000001</v>
      </c>
      <c r="D264">
        <f t="shared" si="8"/>
        <v>9270.8713800000005</v>
      </c>
      <c r="E264" s="19">
        <f t="shared" si="9"/>
        <v>6.5285779965202684E-2</v>
      </c>
    </row>
    <row r="265" spans="1:5" x14ac:dyDescent="0.25">
      <c r="A265" s="16">
        <v>44197</v>
      </c>
      <c r="B265" s="13">
        <v>7681.01</v>
      </c>
      <c r="C265">
        <v>1.2230000000000001</v>
      </c>
      <c r="D265">
        <f t="shared" si="8"/>
        <v>9393.8752300000015</v>
      </c>
      <c r="E265" s="19">
        <f t="shared" si="9"/>
        <v>1.326777656147371E-2</v>
      </c>
    </row>
    <row r="266" spans="1:5" x14ac:dyDescent="0.25">
      <c r="A266" s="16">
        <v>44228</v>
      </c>
      <c r="B266" s="13">
        <v>7892.81</v>
      </c>
      <c r="C266">
        <v>1.2135</v>
      </c>
      <c r="D266">
        <f t="shared" si="8"/>
        <v>9577.9249350000009</v>
      </c>
      <c r="E266" s="19">
        <f t="shared" si="9"/>
        <v>1.9592521775488647E-2</v>
      </c>
    </row>
    <row r="267" spans="1:5" x14ac:dyDescent="0.25">
      <c r="A267" s="16">
        <v>44256</v>
      </c>
      <c r="B267" s="13">
        <v>8238.48</v>
      </c>
      <c r="C267">
        <v>1.2093</v>
      </c>
      <c r="D267">
        <f t="shared" si="8"/>
        <v>9962.7938639999993</v>
      </c>
      <c r="E267" s="19">
        <f t="shared" si="9"/>
        <v>4.0182913481979332E-2</v>
      </c>
    </row>
    <row r="268" spans="1:5" x14ac:dyDescent="0.25">
      <c r="A268" s="16">
        <v>44287</v>
      </c>
      <c r="B268" s="13">
        <v>8678.16</v>
      </c>
      <c r="C268">
        <v>1.1742999999999999</v>
      </c>
      <c r="D268">
        <f t="shared" si="8"/>
        <v>10190.763287999998</v>
      </c>
      <c r="E268" s="19">
        <f t="shared" si="9"/>
        <v>2.2882077769746267E-2</v>
      </c>
    </row>
    <row r="269" spans="1:5" x14ac:dyDescent="0.25">
      <c r="A269" s="16">
        <v>44317</v>
      </c>
      <c r="B269" s="13">
        <v>8738.77</v>
      </c>
      <c r="C269">
        <v>1.2030000000000001</v>
      </c>
      <c r="D269">
        <f t="shared" si="8"/>
        <v>10512.740310000001</v>
      </c>
      <c r="E269" s="19">
        <f t="shared" si="9"/>
        <v>3.1594985861279179E-2</v>
      </c>
    </row>
    <row r="270" spans="1:5" x14ac:dyDescent="0.25">
      <c r="A270" s="16">
        <v>44348</v>
      </c>
      <c r="B270" s="13">
        <v>8942.7800000000007</v>
      </c>
      <c r="C270">
        <v>1.2194</v>
      </c>
      <c r="D270">
        <f t="shared" si="8"/>
        <v>10904.825932000002</v>
      </c>
      <c r="E270" s="19">
        <f t="shared" si="9"/>
        <v>3.7296233944544177E-2</v>
      </c>
    </row>
    <row r="271" spans="1:5" x14ac:dyDescent="0.25">
      <c r="A271" s="16">
        <v>44378</v>
      </c>
      <c r="B271" s="13">
        <v>9155.2099999999991</v>
      </c>
      <c r="C271">
        <v>1.1848000000000001</v>
      </c>
      <c r="D271">
        <f t="shared" si="8"/>
        <v>10847.092807999999</v>
      </c>
      <c r="E271" s="19">
        <f t="shared" si="9"/>
        <v>-5.2942728623099899E-3</v>
      </c>
    </row>
    <row r="272" spans="1:5" x14ac:dyDescent="0.25">
      <c r="A272" s="16">
        <v>44409</v>
      </c>
      <c r="B272" s="13">
        <v>9433.58</v>
      </c>
      <c r="C272">
        <v>1.1863999999999999</v>
      </c>
      <c r="D272">
        <f t="shared" si="8"/>
        <v>11191.999311999998</v>
      </c>
      <c r="E272" s="19">
        <f t="shared" si="9"/>
        <v>3.1797137731284231E-2</v>
      </c>
    </row>
    <row r="273" spans="1:5" x14ac:dyDescent="0.25">
      <c r="A273" s="16">
        <v>44440</v>
      </c>
      <c r="B273" s="13">
        <v>8994.83</v>
      </c>
      <c r="C273">
        <v>1.18</v>
      </c>
      <c r="D273">
        <f t="shared" si="8"/>
        <v>10613.8994</v>
      </c>
      <c r="E273" s="19">
        <f t="shared" si="9"/>
        <v>-5.1652961717051027E-2</v>
      </c>
    </row>
    <row r="274" spans="1:5" x14ac:dyDescent="0.25">
      <c r="A274" s="16">
        <v>44470</v>
      </c>
      <c r="B274" s="13">
        <v>9625.02</v>
      </c>
      <c r="C274">
        <v>1.1577</v>
      </c>
      <c r="D274">
        <f t="shared" si="8"/>
        <v>11142.885654</v>
      </c>
      <c r="E274" s="19">
        <f t="shared" si="9"/>
        <v>4.9839011475838912E-2</v>
      </c>
    </row>
    <row r="275" spans="1:5" x14ac:dyDescent="0.25">
      <c r="A275" s="16">
        <v>44501</v>
      </c>
      <c r="B275" s="13">
        <v>9558.33</v>
      </c>
      <c r="C275">
        <v>1.1552</v>
      </c>
      <c r="D275">
        <f t="shared" si="8"/>
        <v>11041.782816000001</v>
      </c>
      <c r="E275" s="19">
        <f t="shared" si="9"/>
        <v>-9.0733083995800934E-3</v>
      </c>
    </row>
    <row r="276" spans="1:5" x14ac:dyDescent="0.25">
      <c r="A276" s="16">
        <v>44531</v>
      </c>
      <c r="B276" s="13">
        <v>9986.7000000000007</v>
      </c>
      <c r="C276">
        <v>1.1287</v>
      </c>
      <c r="D276">
        <f t="shared" si="8"/>
        <v>11271.988290000001</v>
      </c>
      <c r="E276" s="19">
        <f t="shared" si="9"/>
        <v>2.084857833523257E-2</v>
      </c>
    </row>
    <row r="277" spans="1:5" x14ac:dyDescent="0.25">
      <c r="A277" s="16">
        <v>44562</v>
      </c>
      <c r="B277" s="13">
        <v>9469.92</v>
      </c>
      <c r="C277">
        <v>1.1317999999999999</v>
      </c>
      <c r="D277">
        <f t="shared" si="8"/>
        <v>10718.055456</v>
      </c>
      <c r="E277" s="19">
        <f t="shared" si="9"/>
        <v>-4.9142424543807017E-2</v>
      </c>
    </row>
    <row r="278" spans="1:5" x14ac:dyDescent="0.25">
      <c r="A278" s="16">
        <v>44593</v>
      </c>
      <c r="B278" s="13">
        <v>9186.3700000000008</v>
      </c>
      <c r="C278">
        <v>1.1212</v>
      </c>
      <c r="D278">
        <f t="shared" si="8"/>
        <v>10299.758044</v>
      </c>
      <c r="E278" s="19">
        <f t="shared" si="9"/>
        <v>-3.9027360300308511E-2</v>
      </c>
    </row>
    <row r="279" spans="1:5" x14ac:dyDescent="0.25">
      <c r="A279" s="16">
        <v>44621</v>
      </c>
      <c r="B279" s="13">
        <v>9527.4599999999991</v>
      </c>
      <c r="C279">
        <v>1.1224000000000001</v>
      </c>
      <c r="D279">
        <f t="shared" si="8"/>
        <v>10693.621104</v>
      </c>
      <c r="E279" s="19">
        <f t="shared" si="9"/>
        <v>3.8240030330561003E-2</v>
      </c>
    </row>
    <row r="280" spans="1:5" x14ac:dyDescent="0.25">
      <c r="A280" s="16">
        <v>44652</v>
      </c>
      <c r="B280" s="13">
        <v>8696.65</v>
      </c>
      <c r="C280">
        <v>1.1093</v>
      </c>
      <c r="D280">
        <f t="shared" si="8"/>
        <v>9647.1938449999998</v>
      </c>
      <c r="E280" s="19">
        <f t="shared" si="9"/>
        <v>-9.7855277349276792E-2</v>
      </c>
    </row>
    <row r="281" spans="1:5" x14ac:dyDescent="0.25">
      <c r="A281" s="16">
        <v>44682</v>
      </c>
      <c r="B281" s="13">
        <v>8712.6</v>
      </c>
      <c r="C281">
        <v>1.0537000000000001</v>
      </c>
      <c r="D281">
        <f t="shared" si="8"/>
        <v>9180.4666200000011</v>
      </c>
      <c r="E281" s="19">
        <f t="shared" si="9"/>
        <v>-4.8379584001196019E-2</v>
      </c>
    </row>
    <row r="282" spans="1:5" x14ac:dyDescent="0.25">
      <c r="A282" s="16">
        <v>44713</v>
      </c>
      <c r="B282" s="13">
        <v>7993.43</v>
      </c>
      <c r="C282">
        <v>1.0730999999999999</v>
      </c>
      <c r="D282">
        <f t="shared" si="8"/>
        <v>8577.7497330000006</v>
      </c>
      <c r="E282" s="19">
        <f t="shared" si="9"/>
        <v>-6.5652097213333205E-2</v>
      </c>
    </row>
    <row r="283" spans="1:5" x14ac:dyDescent="0.25">
      <c r="A283" s="16">
        <v>44743</v>
      </c>
      <c r="B283" s="13">
        <v>8730.4599999999991</v>
      </c>
      <c r="C283">
        <v>1.0468999999999999</v>
      </c>
      <c r="D283">
        <f t="shared" si="8"/>
        <v>9139.9185739999994</v>
      </c>
      <c r="E283" s="19">
        <f t="shared" si="9"/>
        <v>6.5538032525854995E-2</v>
      </c>
    </row>
    <row r="284" spans="1:5" x14ac:dyDescent="0.25">
      <c r="A284" s="16">
        <v>44774</v>
      </c>
      <c r="B284" s="13">
        <v>8374.42</v>
      </c>
      <c r="C284">
        <v>1.0202</v>
      </c>
      <c r="D284">
        <f t="shared" si="8"/>
        <v>8543.5832840000003</v>
      </c>
      <c r="E284" s="19">
        <f t="shared" si="9"/>
        <v>-6.5245142521988431E-2</v>
      </c>
    </row>
    <row r="285" spans="1:5" x14ac:dyDescent="0.25">
      <c r="A285" s="16">
        <v>44805</v>
      </c>
      <c r="B285" s="13">
        <v>7603.14</v>
      </c>
      <c r="C285">
        <v>1.0065</v>
      </c>
      <c r="D285">
        <f t="shared" si="8"/>
        <v>7652.56041</v>
      </c>
      <c r="E285" s="19">
        <f t="shared" si="9"/>
        <v>-0.10429147166724106</v>
      </c>
    </row>
    <row r="286" spans="1:5" x14ac:dyDescent="0.25">
      <c r="A286" s="16">
        <v>44835</v>
      </c>
      <c r="B286" s="13">
        <v>8218.7000000000007</v>
      </c>
      <c r="C286">
        <v>0.97829999999999995</v>
      </c>
      <c r="D286">
        <f t="shared" si="8"/>
        <v>8040.3542100000004</v>
      </c>
      <c r="E286" s="19">
        <f t="shared" si="9"/>
        <v>5.0675039362414021E-2</v>
      </c>
    </row>
    <row r="287" spans="1:5" x14ac:dyDescent="0.25">
      <c r="A287" s="16">
        <v>44866</v>
      </c>
      <c r="B287" s="13">
        <v>8678</v>
      </c>
      <c r="C287">
        <v>0.98850000000000005</v>
      </c>
      <c r="D287">
        <f t="shared" si="8"/>
        <v>8578.2029999999995</v>
      </c>
      <c r="E287" s="19">
        <f t="shared" si="9"/>
        <v>6.6893668606174295E-2</v>
      </c>
    </row>
    <row r="288" spans="1:5" x14ac:dyDescent="0.25">
      <c r="A288" s="16">
        <v>44896</v>
      </c>
      <c r="B288" s="13">
        <v>8178.02</v>
      </c>
      <c r="C288">
        <v>1.0323</v>
      </c>
      <c r="D288">
        <f t="shared" si="8"/>
        <v>8442.1700460000011</v>
      </c>
      <c r="E288" s="19">
        <f t="shared" si="9"/>
        <v>-1.5857977947129287E-2</v>
      </c>
    </row>
    <row r="289" spans="1:5" x14ac:dyDescent="0.25">
      <c r="A289" s="16">
        <v>44927</v>
      </c>
      <c r="B289" s="13">
        <v>8691.8799999999992</v>
      </c>
      <c r="C289">
        <v>1.0698000000000001</v>
      </c>
      <c r="D289">
        <f t="shared" si="8"/>
        <v>9298.5732239999998</v>
      </c>
      <c r="E289" s="19">
        <f t="shared" si="9"/>
        <v>0.10144348826588412</v>
      </c>
    </row>
    <row r="290" spans="1:5" x14ac:dyDescent="0.25">
      <c r="A290" s="16">
        <v>44958</v>
      </c>
      <c r="B290" s="13">
        <v>8479.7999999999993</v>
      </c>
      <c r="C290">
        <v>1.0858000000000001</v>
      </c>
      <c r="D290">
        <f t="shared" si="8"/>
        <v>9207.3668400000006</v>
      </c>
      <c r="E290" s="19">
        <f t="shared" si="9"/>
        <v>-9.8086428748651588E-3</v>
      </c>
    </row>
    <row r="291" spans="1:5" x14ac:dyDescent="0.25">
      <c r="A291" s="16">
        <v>44986</v>
      </c>
      <c r="B291" s="13">
        <v>8791.1299999999992</v>
      </c>
      <c r="C291">
        <v>1.0602</v>
      </c>
      <c r="D291">
        <f t="shared" si="8"/>
        <v>9320.3560259999995</v>
      </c>
      <c r="E291" s="19">
        <f t="shared" si="9"/>
        <v>1.2271606851715244E-2</v>
      </c>
    </row>
    <row r="292" spans="1:5" x14ac:dyDescent="0.25">
      <c r="A292" s="16">
        <v>45017</v>
      </c>
      <c r="B292" s="13">
        <v>8928.35</v>
      </c>
      <c r="C292">
        <v>1.0871999999999999</v>
      </c>
      <c r="D292">
        <f t="shared" si="8"/>
        <v>9706.9021200000007</v>
      </c>
      <c r="E292" s="19">
        <f t="shared" si="9"/>
        <v>4.1473318500033107E-2</v>
      </c>
    </row>
    <row r="293" spans="1:5" x14ac:dyDescent="0.25">
      <c r="A293" s="16">
        <v>45047</v>
      </c>
      <c r="B293" s="13">
        <v>8967.16</v>
      </c>
      <c r="C293">
        <v>1.1040000000000001</v>
      </c>
      <c r="D293">
        <f t="shared" si="8"/>
        <v>9899.7446400000008</v>
      </c>
      <c r="E293" s="19">
        <f t="shared" si="9"/>
        <v>1.9866535957199893E-2</v>
      </c>
    </row>
    <row r="294" spans="1:5" x14ac:dyDescent="0.25">
      <c r="A294" s="16">
        <v>45078</v>
      </c>
      <c r="B294" s="13">
        <v>9559.67</v>
      </c>
      <c r="C294">
        <v>1.0653999999999999</v>
      </c>
      <c r="D294">
        <f t="shared" si="8"/>
        <v>10184.872417999999</v>
      </c>
      <c r="E294" s="19">
        <f t="shared" si="9"/>
        <v>2.8801528561447576E-2</v>
      </c>
    </row>
    <row r="295" spans="1:5" x14ac:dyDescent="0.25">
      <c r="A295" s="16">
        <v>45108</v>
      </c>
      <c r="B295" s="13">
        <v>9866.77</v>
      </c>
      <c r="C295">
        <v>1.0920000000000001</v>
      </c>
      <c r="D295">
        <f t="shared" si="8"/>
        <v>10774.512840000001</v>
      </c>
      <c r="E295" s="19">
        <f t="shared" si="9"/>
        <v>5.789374650956991E-2</v>
      </c>
    </row>
    <row r="296" spans="1:5" x14ac:dyDescent="0.25">
      <c r="A296" s="16">
        <v>45139</v>
      </c>
      <c r="B296" s="13">
        <v>9709.68</v>
      </c>
      <c r="C296">
        <v>1.1020000000000001</v>
      </c>
      <c r="D296">
        <f t="shared" si="8"/>
        <v>10700.067360000001</v>
      </c>
      <c r="E296" s="19">
        <f t="shared" si="9"/>
        <v>-6.9094056599593445E-3</v>
      </c>
    </row>
    <row r="297" spans="1:5" x14ac:dyDescent="0.25">
      <c r="A297" s="16">
        <v>45170</v>
      </c>
      <c r="B297" s="13">
        <v>9246.74</v>
      </c>
      <c r="C297">
        <v>1.0839000000000001</v>
      </c>
      <c r="D297">
        <f t="shared" si="8"/>
        <v>10022.541486</v>
      </c>
      <c r="E297" s="19">
        <f t="shared" si="9"/>
        <v>-6.3319776521481685E-2</v>
      </c>
    </row>
    <row r="298" spans="1:5" x14ac:dyDescent="0.25">
      <c r="A298" s="16">
        <v>45200</v>
      </c>
      <c r="B298" s="13">
        <v>9052.31</v>
      </c>
      <c r="C298">
        <v>1.0584</v>
      </c>
      <c r="D298">
        <f t="shared" si="8"/>
        <v>9580.9649040000004</v>
      </c>
      <c r="E298" s="19">
        <f t="shared" si="9"/>
        <v>-4.4058344145226691E-2</v>
      </c>
    </row>
    <row r="299" spans="1:5" x14ac:dyDescent="0.25">
      <c r="A299" s="16">
        <v>45231</v>
      </c>
      <c r="B299" s="13">
        <v>9879.02</v>
      </c>
      <c r="C299">
        <v>1.0568</v>
      </c>
      <c r="D299">
        <f t="shared" si="8"/>
        <v>10440.148336</v>
      </c>
      <c r="E299" s="19">
        <f t="shared" si="9"/>
        <v>8.9676085927555826E-2</v>
      </c>
    </row>
    <row r="300" spans="1:5" x14ac:dyDescent="0.25">
      <c r="A300" s="16">
        <v>45261</v>
      </c>
      <c r="B300" s="13">
        <v>10327.83</v>
      </c>
      <c r="C300">
        <v>1.0908</v>
      </c>
      <c r="D300">
        <f t="shared" si="8"/>
        <v>11265.596964</v>
      </c>
      <c r="E300" s="19">
        <f t="shared" si="9"/>
        <v>7.9064837149264156E-2</v>
      </c>
    </row>
    <row r="301" spans="1:5" x14ac:dyDescent="0.25">
      <c r="A301" s="16">
        <v>45292</v>
      </c>
      <c r="B301" s="13">
        <v>10501.38</v>
      </c>
      <c r="C301">
        <v>1.1062000000000001</v>
      </c>
      <c r="D301">
        <f t="shared" si="8"/>
        <v>11616.626555999999</v>
      </c>
      <c r="E301" s="19">
        <f t="shared" si="9"/>
        <v>3.1159431064482268E-2</v>
      </c>
    </row>
    <row r="302" spans="1:5" x14ac:dyDescent="0.25">
      <c r="A302" s="16">
        <v>45323</v>
      </c>
      <c r="B302" s="13">
        <v>11062.11</v>
      </c>
      <c r="C302">
        <v>1.0854999999999999</v>
      </c>
      <c r="D302">
        <f t="shared" si="8"/>
        <v>12007.920404999999</v>
      </c>
      <c r="E302" s="19">
        <f t="shared" si="9"/>
        <v>3.3683948357442484E-2</v>
      </c>
    </row>
    <row r="303" spans="1:5" x14ac:dyDescent="0.25">
      <c r="A303" s="16">
        <v>45352</v>
      </c>
      <c r="B303" s="13">
        <v>11418.03</v>
      </c>
      <c r="C303">
        <v>1.0807</v>
      </c>
      <c r="D303">
        <f t="shared" si="8"/>
        <v>12339.465021</v>
      </c>
      <c r="E303" s="19">
        <f t="shared" si="9"/>
        <v>2.761049414201211E-2</v>
      </c>
    </row>
    <row r="304" spans="1:5" x14ac:dyDescent="0.25">
      <c r="A304" s="16">
        <v>45383</v>
      </c>
      <c r="B304" s="13">
        <v>10801.16</v>
      </c>
      <c r="C304">
        <v>1.0790999999999999</v>
      </c>
      <c r="D304">
        <f t="shared" si="8"/>
        <v>11655.531755999998</v>
      </c>
      <c r="E304" s="19">
        <f t="shared" si="9"/>
        <v>-5.54264924643042E-2</v>
      </c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</sheetData>
  <sortState xmlns:xlrd2="http://schemas.microsoft.com/office/spreadsheetml/2017/richdata2" ref="A2:D304">
    <sortCondition ref="A2:A30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413F-9571-4B23-AE87-E39647103026}">
  <sheetPr>
    <tabColor theme="8" tint="0.39997558519241921"/>
  </sheetPr>
  <dimension ref="A1:C130"/>
  <sheetViews>
    <sheetView workbookViewId="0">
      <selection activeCell="A2" sqref="A2:D14"/>
    </sheetView>
  </sheetViews>
  <sheetFormatPr defaultRowHeight="15" x14ac:dyDescent="0.25"/>
  <cols>
    <col min="1" max="1" width="10.42578125" bestFit="1" customWidth="1"/>
    <col min="2" max="2" width="12" bestFit="1" customWidth="1"/>
  </cols>
  <sheetData>
    <row r="1" spans="1:3" x14ac:dyDescent="0.25">
      <c r="A1" t="s">
        <v>29</v>
      </c>
      <c r="B1" t="s">
        <v>28</v>
      </c>
    </row>
    <row r="2" spans="1:3" x14ac:dyDescent="0.25">
      <c r="A2" s="16">
        <v>41365</v>
      </c>
      <c r="B2">
        <v>105.57496999999999</v>
      </c>
    </row>
    <row r="3" spans="1:3" x14ac:dyDescent="0.25">
      <c r="A3" s="16">
        <v>41395</v>
      </c>
      <c r="B3">
        <v>99.268950000000004</v>
      </c>
      <c r="C3" s="17">
        <f>B3/B2-1</f>
        <v>-5.9730256139310156E-2</v>
      </c>
    </row>
    <row r="4" spans="1:3" x14ac:dyDescent="0.25">
      <c r="A4" s="16">
        <v>41426</v>
      </c>
      <c r="B4">
        <v>74.278459999999995</v>
      </c>
      <c r="C4" s="17">
        <f t="shared" ref="C4:C67" si="0">B4/B3-1</f>
        <v>-0.25174528389793593</v>
      </c>
    </row>
    <row r="5" spans="1:3" x14ac:dyDescent="0.25">
      <c r="A5" s="16">
        <v>41456</v>
      </c>
      <c r="B5">
        <v>79.766909999999996</v>
      </c>
      <c r="C5" s="17">
        <f t="shared" si="0"/>
        <v>7.3890196431105393E-2</v>
      </c>
    </row>
    <row r="6" spans="1:3" x14ac:dyDescent="0.25">
      <c r="A6" s="16">
        <v>41487</v>
      </c>
      <c r="B6">
        <v>102.3905</v>
      </c>
      <c r="C6" s="17">
        <f t="shared" si="0"/>
        <v>0.28362124093812846</v>
      </c>
    </row>
    <row r="7" spans="1:3" x14ac:dyDescent="0.25">
      <c r="A7" s="16">
        <v>41518</v>
      </c>
      <c r="B7">
        <v>98.358230000000006</v>
      </c>
      <c r="C7" s="17">
        <f t="shared" si="0"/>
        <v>-3.9381290256420232E-2</v>
      </c>
    </row>
    <row r="8" spans="1:3" x14ac:dyDescent="0.25">
      <c r="A8" s="16">
        <v>41548</v>
      </c>
      <c r="B8">
        <v>150.22091</v>
      </c>
      <c r="C8" s="17">
        <f t="shared" si="0"/>
        <v>0.52728358369197981</v>
      </c>
    </row>
    <row r="9" spans="1:3" x14ac:dyDescent="0.25">
      <c r="A9" s="16">
        <v>41579</v>
      </c>
      <c r="B9">
        <v>831.13552000000004</v>
      </c>
      <c r="C9" s="17">
        <f t="shared" si="0"/>
        <v>4.5327551936677795</v>
      </c>
    </row>
    <row r="10" spans="1:3" x14ac:dyDescent="0.25">
      <c r="A10" s="16">
        <v>41609</v>
      </c>
      <c r="B10">
        <v>548.61031000000003</v>
      </c>
      <c r="C10" s="17">
        <f t="shared" si="0"/>
        <v>-0.33992676669624222</v>
      </c>
    </row>
    <row r="11" spans="1:3" x14ac:dyDescent="0.25">
      <c r="A11" s="16">
        <v>41640</v>
      </c>
      <c r="B11">
        <v>615.43935999999997</v>
      </c>
      <c r="C11" s="17">
        <f t="shared" si="0"/>
        <v>0.12181515509615548</v>
      </c>
    </row>
    <row r="12" spans="1:3" x14ac:dyDescent="0.25">
      <c r="A12" s="16">
        <v>41671</v>
      </c>
      <c r="B12">
        <v>397.95681999999999</v>
      </c>
      <c r="C12" s="17">
        <f t="shared" si="0"/>
        <v>-0.35337769102060679</v>
      </c>
    </row>
    <row r="13" spans="1:3" x14ac:dyDescent="0.25">
      <c r="A13" s="16">
        <v>41699</v>
      </c>
      <c r="B13">
        <v>331.78525000000002</v>
      </c>
      <c r="C13" s="17">
        <f t="shared" si="0"/>
        <v>-0.16627826606916796</v>
      </c>
    </row>
    <row r="14" spans="1:3" x14ac:dyDescent="0.25">
      <c r="A14" s="16">
        <v>41730</v>
      </c>
      <c r="B14">
        <v>322.81315000000001</v>
      </c>
      <c r="C14" s="17">
        <f t="shared" si="0"/>
        <v>-2.7041889294355359E-2</v>
      </c>
    </row>
    <row r="15" spans="1:3" x14ac:dyDescent="0.25">
      <c r="A15" s="16">
        <v>41760</v>
      </c>
      <c r="B15">
        <v>457.57666999999998</v>
      </c>
      <c r="C15" s="17">
        <f t="shared" si="0"/>
        <v>0.41746601710618036</v>
      </c>
    </row>
    <row r="16" spans="1:3" x14ac:dyDescent="0.25">
      <c r="A16" s="16">
        <v>41791</v>
      </c>
      <c r="B16">
        <v>467.34624000000002</v>
      </c>
      <c r="C16" s="17">
        <f t="shared" si="0"/>
        <v>2.1350673319948887E-2</v>
      </c>
    </row>
    <row r="17" spans="1:3" x14ac:dyDescent="0.25">
      <c r="A17" s="16">
        <v>41821</v>
      </c>
      <c r="B17">
        <v>437.88092999999998</v>
      </c>
      <c r="C17" s="17">
        <f t="shared" si="0"/>
        <v>-6.3048137500796075E-2</v>
      </c>
    </row>
    <row r="18" spans="1:3" x14ac:dyDescent="0.25">
      <c r="A18" s="16">
        <v>41852</v>
      </c>
      <c r="B18">
        <v>363.95445000000001</v>
      </c>
      <c r="C18" s="17">
        <f t="shared" si="0"/>
        <v>-0.16882781353369281</v>
      </c>
    </row>
    <row r="19" spans="1:3" x14ac:dyDescent="0.25">
      <c r="A19" s="16">
        <v>41883</v>
      </c>
      <c r="B19">
        <v>306.41748999999999</v>
      </c>
      <c r="C19" s="17">
        <f t="shared" si="0"/>
        <v>-0.15808835418827827</v>
      </c>
    </row>
    <row r="20" spans="1:3" x14ac:dyDescent="0.25">
      <c r="A20" s="16">
        <v>41913</v>
      </c>
      <c r="B20">
        <v>270.13815</v>
      </c>
      <c r="C20" s="17">
        <f t="shared" si="0"/>
        <v>-0.11839839821153808</v>
      </c>
    </row>
    <row r="21" spans="1:3" x14ac:dyDescent="0.25">
      <c r="A21" s="16">
        <v>41944</v>
      </c>
      <c r="B21">
        <v>304.01848999999999</v>
      </c>
      <c r="C21" s="17">
        <f t="shared" si="0"/>
        <v>0.12541856823999131</v>
      </c>
    </row>
    <row r="22" spans="1:3" x14ac:dyDescent="0.25">
      <c r="A22" s="16">
        <v>41974</v>
      </c>
      <c r="B22">
        <v>264.70981999999998</v>
      </c>
      <c r="C22" s="17">
        <f t="shared" si="0"/>
        <v>-0.12929697137828688</v>
      </c>
    </row>
    <row r="23" spans="1:3" x14ac:dyDescent="0.25">
      <c r="A23" s="16">
        <v>42005</v>
      </c>
      <c r="B23">
        <v>192.68475000000001</v>
      </c>
      <c r="C23" s="17">
        <f t="shared" si="0"/>
        <v>-0.27209066138913918</v>
      </c>
    </row>
    <row r="24" spans="1:3" x14ac:dyDescent="0.25">
      <c r="A24" s="16">
        <v>42036</v>
      </c>
      <c r="B24">
        <v>227.14222000000001</v>
      </c>
      <c r="C24" s="17">
        <f t="shared" si="0"/>
        <v>0.17882821551783423</v>
      </c>
    </row>
    <row r="25" spans="1:3" x14ac:dyDescent="0.25">
      <c r="A25" s="16">
        <v>42064</v>
      </c>
      <c r="B25">
        <v>227.50255999999999</v>
      </c>
      <c r="C25" s="17">
        <f t="shared" si="0"/>
        <v>1.5864069656446045E-3</v>
      </c>
    </row>
    <row r="26" spans="1:3" x14ac:dyDescent="0.25">
      <c r="A26" s="16">
        <v>42095</v>
      </c>
      <c r="B26">
        <v>210.59931</v>
      </c>
      <c r="C26" s="17">
        <f t="shared" si="0"/>
        <v>-7.4299163930287127E-2</v>
      </c>
    </row>
    <row r="27" spans="1:3" x14ac:dyDescent="0.25">
      <c r="A27" s="16">
        <v>42125</v>
      </c>
      <c r="B27">
        <v>210.14241999999999</v>
      </c>
      <c r="C27" s="17">
        <f t="shared" si="0"/>
        <v>-2.1694752941023854E-3</v>
      </c>
    </row>
    <row r="28" spans="1:3" x14ac:dyDescent="0.25">
      <c r="A28" s="16">
        <v>42156</v>
      </c>
      <c r="B28">
        <v>236.32051000000001</v>
      </c>
      <c r="C28" s="17">
        <f t="shared" si="0"/>
        <v>0.12457308714727855</v>
      </c>
    </row>
    <row r="29" spans="1:3" x14ac:dyDescent="0.25">
      <c r="A29" s="16">
        <v>42186</v>
      </c>
      <c r="B29">
        <v>259.10248999999999</v>
      </c>
      <c r="C29" s="17">
        <f t="shared" si="0"/>
        <v>9.6402889448740536E-2</v>
      </c>
    </row>
    <row r="30" spans="1:3" x14ac:dyDescent="0.25">
      <c r="A30" s="16">
        <v>42217</v>
      </c>
      <c r="B30">
        <v>205.02273</v>
      </c>
      <c r="C30" s="17">
        <f t="shared" si="0"/>
        <v>-0.20871956884706122</v>
      </c>
    </row>
    <row r="31" spans="1:3" x14ac:dyDescent="0.25">
      <c r="A31" s="16">
        <v>42248</v>
      </c>
      <c r="B31">
        <v>211.39070000000001</v>
      </c>
      <c r="C31" s="17">
        <f t="shared" si="0"/>
        <v>3.1059824439953587E-2</v>
      </c>
    </row>
    <row r="32" spans="1:3" x14ac:dyDescent="0.25">
      <c r="A32" s="16">
        <v>42278</v>
      </c>
      <c r="B32">
        <v>285.44974000000002</v>
      </c>
      <c r="C32" s="17">
        <f t="shared" si="0"/>
        <v>0.35034199706988067</v>
      </c>
    </row>
    <row r="33" spans="1:3" x14ac:dyDescent="0.25">
      <c r="A33" s="16">
        <v>42309</v>
      </c>
      <c r="B33">
        <v>357.10865999999999</v>
      </c>
      <c r="C33" s="17">
        <f t="shared" si="0"/>
        <v>0.25103865920494428</v>
      </c>
    </row>
    <row r="34" spans="1:3" x14ac:dyDescent="0.25">
      <c r="A34" s="16">
        <v>42339</v>
      </c>
      <c r="B34">
        <v>396.61660000000001</v>
      </c>
      <c r="C34" s="17">
        <f t="shared" si="0"/>
        <v>0.11063282531428964</v>
      </c>
    </row>
    <row r="35" spans="1:3" x14ac:dyDescent="0.25">
      <c r="A35" s="16">
        <v>42370</v>
      </c>
      <c r="B35">
        <v>340.72530999999998</v>
      </c>
      <c r="C35" s="17">
        <f t="shared" si="0"/>
        <v>-0.14092019849900383</v>
      </c>
    </row>
    <row r="36" spans="1:3" x14ac:dyDescent="0.25">
      <c r="A36" s="16">
        <v>42401</v>
      </c>
      <c r="B36">
        <v>402.14717999999999</v>
      </c>
      <c r="C36" s="17">
        <f t="shared" si="0"/>
        <v>0.18026799946267569</v>
      </c>
    </row>
    <row r="37" spans="1:3" x14ac:dyDescent="0.25">
      <c r="A37" s="16">
        <v>42430</v>
      </c>
      <c r="B37">
        <v>366.32296000000002</v>
      </c>
      <c r="C37" s="17">
        <f t="shared" si="0"/>
        <v>-8.9082360343792466E-2</v>
      </c>
    </row>
    <row r="38" spans="1:3" x14ac:dyDescent="0.25">
      <c r="A38" s="16">
        <v>42461</v>
      </c>
      <c r="B38">
        <v>391.37319000000002</v>
      </c>
      <c r="C38" s="17">
        <f t="shared" si="0"/>
        <v>6.8382909987405593E-2</v>
      </c>
    </row>
    <row r="39" spans="1:3" x14ac:dyDescent="0.25">
      <c r="A39" s="16">
        <v>42491</v>
      </c>
      <c r="B39">
        <v>477.39285000000001</v>
      </c>
      <c r="C39" s="17">
        <f t="shared" si="0"/>
        <v>0.21978935245922182</v>
      </c>
    </row>
    <row r="40" spans="1:3" x14ac:dyDescent="0.25">
      <c r="A40" s="16">
        <v>42522</v>
      </c>
      <c r="B40">
        <v>606.50061000000005</v>
      </c>
      <c r="C40" s="17">
        <f t="shared" si="0"/>
        <v>0.27044343039490437</v>
      </c>
    </row>
    <row r="41" spans="1:3" x14ac:dyDescent="0.25">
      <c r="A41" s="16">
        <v>42552</v>
      </c>
      <c r="B41">
        <v>559.49936000000002</v>
      </c>
      <c r="C41" s="17">
        <f t="shared" si="0"/>
        <v>-7.7495800045444319E-2</v>
      </c>
    </row>
    <row r="42" spans="1:3" x14ac:dyDescent="0.25">
      <c r="A42" s="16">
        <v>42583</v>
      </c>
      <c r="B42">
        <v>515.79454999999996</v>
      </c>
      <c r="C42" s="17">
        <f t="shared" si="0"/>
        <v>-7.8114137610452383E-2</v>
      </c>
    </row>
    <row r="43" spans="1:3" x14ac:dyDescent="0.25">
      <c r="A43" s="16">
        <v>42614</v>
      </c>
      <c r="B43">
        <v>542.32410000000004</v>
      </c>
      <c r="C43" s="17">
        <f t="shared" si="0"/>
        <v>5.1434335628401051E-2</v>
      </c>
    </row>
    <row r="44" spans="1:3" x14ac:dyDescent="0.25">
      <c r="A44" s="16">
        <v>42644</v>
      </c>
      <c r="B44">
        <v>639.04821000000004</v>
      </c>
      <c r="C44" s="17">
        <f t="shared" si="0"/>
        <v>0.17835111882359644</v>
      </c>
    </row>
    <row r="45" spans="1:3" x14ac:dyDescent="0.25">
      <c r="A45" s="16">
        <v>42675</v>
      </c>
      <c r="B45">
        <v>704.27935000000002</v>
      </c>
      <c r="C45" s="17">
        <f t="shared" si="0"/>
        <v>0.10207546000324452</v>
      </c>
    </row>
    <row r="46" spans="1:3" x14ac:dyDescent="0.25">
      <c r="A46" s="16">
        <v>42705</v>
      </c>
      <c r="B46">
        <v>916.71547999999996</v>
      </c>
      <c r="C46" s="17">
        <f t="shared" si="0"/>
        <v>0.30163617604292936</v>
      </c>
    </row>
    <row r="47" spans="1:3" x14ac:dyDescent="0.25">
      <c r="A47" s="16">
        <v>42736</v>
      </c>
      <c r="B47">
        <v>898.43812000000003</v>
      </c>
      <c r="C47" s="17">
        <f t="shared" si="0"/>
        <v>-1.9937876471770588E-2</v>
      </c>
    </row>
    <row r="48" spans="1:3" x14ac:dyDescent="0.25">
      <c r="A48" s="16">
        <v>42767</v>
      </c>
      <c r="B48">
        <v>1116.7612799999999</v>
      </c>
      <c r="C48" s="17">
        <f t="shared" si="0"/>
        <v>0.24300300169810241</v>
      </c>
    </row>
    <row r="49" spans="1:3" x14ac:dyDescent="0.25">
      <c r="A49" s="16">
        <v>42795</v>
      </c>
      <c r="B49">
        <v>1006.47013</v>
      </c>
      <c r="C49" s="17">
        <f t="shared" si="0"/>
        <v>-9.8759826271913598E-2</v>
      </c>
    </row>
    <row r="50" spans="1:3" x14ac:dyDescent="0.25">
      <c r="A50" s="16">
        <v>42826</v>
      </c>
      <c r="B50">
        <v>1236.02936</v>
      </c>
      <c r="C50" s="17">
        <f t="shared" si="0"/>
        <v>0.22808350010347556</v>
      </c>
    </row>
    <row r="51" spans="1:3" x14ac:dyDescent="0.25">
      <c r="A51" s="16">
        <v>42856</v>
      </c>
      <c r="B51">
        <v>2034.3535099999999</v>
      </c>
      <c r="C51" s="17">
        <f t="shared" si="0"/>
        <v>0.64587798302784649</v>
      </c>
    </row>
    <row r="52" spans="1:3" x14ac:dyDescent="0.25">
      <c r="A52" s="16">
        <v>42887</v>
      </c>
      <c r="B52">
        <v>2172.1741400000001</v>
      </c>
      <c r="C52" s="17">
        <f t="shared" si="0"/>
        <v>6.7746647434938856E-2</v>
      </c>
    </row>
    <row r="53" spans="1:3" x14ac:dyDescent="0.25">
      <c r="A53" s="16">
        <v>42917</v>
      </c>
      <c r="B53">
        <v>2430.9605099999999</v>
      </c>
      <c r="C53" s="17">
        <f t="shared" si="0"/>
        <v>0.11913702738400156</v>
      </c>
    </row>
    <row r="54" spans="1:3" x14ac:dyDescent="0.25">
      <c r="A54" s="16">
        <v>42948</v>
      </c>
      <c r="B54">
        <v>3950.1051000000002</v>
      </c>
      <c r="C54" s="17">
        <f t="shared" si="0"/>
        <v>0.62491537141424014</v>
      </c>
    </row>
    <row r="55" spans="1:3" x14ac:dyDescent="0.25">
      <c r="A55" s="16">
        <v>42979</v>
      </c>
      <c r="B55">
        <v>3673.1374500000002</v>
      </c>
      <c r="C55" s="17">
        <f t="shared" si="0"/>
        <v>-7.0116526772920573E-2</v>
      </c>
    </row>
    <row r="56" spans="1:3" x14ac:dyDescent="0.25">
      <c r="A56" s="16">
        <v>43009</v>
      </c>
      <c r="B56">
        <v>5551.7980500000003</v>
      </c>
      <c r="C56" s="17">
        <f t="shared" si="0"/>
        <v>0.51145937922905671</v>
      </c>
    </row>
    <row r="57" spans="1:3" x14ac:dyDescent="0.25">
      <c r="A57" s="16">
        <v>43040</v>
      </c>
      <c r="B57">
        <v>8603.2783600000002</v>
      </c>
      <c r="C57" s="17">
        <f t="shared" si="0"/>
        <v>0.54963820414901443</v>
      </c>
    </row>
    <row r="58" spans="1:3" x14ac:dyDescent="0.25">
      <c r="A58" s="16">
        <v>43070</v>
      </c>
      <c r="B58">
        <v>11795.03449</v>
      </c>
      <c r="C58" s="17">
        <f t="shared" si="0"/>
        <v>0.37099300946017499</v>
      </c>
    </row>
    <row r="59" spans="1:3" x14ac:dyDescent="0.25">
      <c r="A59" s="16">
        <v>43101</v>
      </c>
      <c r="B59">
        <v>8228.8862499999996</v>
      </c>
      <c r="C59" s="17">
        <f t="shared" si="0"/>
        <v>-0.30234318034622387</v>
      </c>
    </row>
    <row r="60" spans="1:3" x14ac:dyDescent="0.25">
      <c r="A60" s="16">
        <v>43132</v>
      </c>
      <c r="B60">
        <v>8527.7621500000005</v>
      </c>
      <c r="C60" s="17">
        <f t="shared" si="0"/>
        <v>3.6320334358735495E-2</v>
      </c>
    </row>
    <row r="61" spans="1:3" x14ac:dyDescent="0.25">
      <c r="A61" s="16">
        <v>43160</v>
      </c>
      <c r="B61">
        <v>5659.8732099999997</v>
      </c>
      <c r="C61" s="17">
        <f t="shared" si="0"/>
        <v>-0.33630029655552729</v>
      </c>
    </row>
    <row r="62" spans="1:3" x14ac:dyDescent="0.25">
      <c r="A62" s="16">
        <v>43191</v>
      </c>
      <c r="B62">
        <v>7650.0950400000002</v>
      </c>
      <c r="C62" s="17">
        <f t="shared" si="0"/>
        <v>0.35163717563206687</v>
      </c>
    </row>
    <row r="63" spans="1:3" x14ac:dyDescent="0.25">
      <c r="A63" s="16">
        <v>43221</v>
      </c>
      <c r="B63">
        <v>6408.5598799999998</v>
      </c>
      <c r="C63" s="17">
        <f t="shared" si="0"/>
        <v>-0.16229016156118248</v>
      </c>
    </row>
    <row r="64" spans="1:3" x14ac:dyDescent="0.25">
      <c r="A64" s="16">
        <v>43252</v>
      </c>
      <c r="B64">
        <v>5481.4687999999996</v>
      </c>
      <c r="C64" s="17">
        <f t="shared" si="0"/>
        <v>-0.14466449520012914</v>
      </c>
    </row>
    <row r="65" spans="1:3" x14ac:dyDescent="0.25">
      <c r="A65" s="16">
        <v>43282</v>
      </c>
      <c r="B65">
        <v>6657.3457699999999</v>
      </c>
      <c r="C65" s="17">
        <f t="shared" si="0"/>
        <v>0.21451859217004032</v>
      </c>
    </row>
    <row r="66" spans="1:3" x14ac:dyDescent="0.25">
      <c r="A66" s="16">
        <v>43313</v>
      </c>
      <c r="B66">
        <v>6067.40236</v>
      </c>
      <c r="C66" s="17">
        <f t="shared" si="0"/>
        <v>-8.8615407758819154E-2</v>
      </c>
    </row>
    <row r="67" spans="1:3" x14ac:dyDescent="0.25">
      <c r="A67" s="16">
        <v>43344</v>
      </c>
      <c r="B67">
        <v>5709.7207900000003</v>
      </c>
      <c r="C67" s="17">
        <f t="shared" si="0"/>
        <v>-5.8951351629167315E-2</v>
      </c>
    </row>
    <row r="68" spans="1:3" x14ac:dyDescent="0.25">
      <c r="A68" s="16">
        <v>43374</v>
      </c>
      <c r="B68">
        <v>5583.3937299999998</v>
      </c>
      <c r="C68" s="17">
        <f t="shared" ref="C68:C130" si="1">B68/B67-1</f>
        <v>-2.2124910244516571E-2</v>
      </c>
    </row>
    <row r="69" spans="1:3" x14ac:dyDescent="0.25">
      <c r="A69" s="16">
        <v>43405</v>
      </c>
      <c r="B69">
        <v>3549.2968500000002</v>
      </c>
      <c r="C69" s="17">
        <f t="shared" si="1"/>
        <v>-0.3643119182282708</v>
      </c>
    </row>
    <row r="70" spans="1:3" x14ac:dyDescent="0.25">
      <c r="A70" s="16">
        <v>43435</v>
      </c>
      <c r="B70">
        <v>3256.9277699999998</v>
      </c>
      <c r="C70" s="17">
        <f t="shared" si="1"/>
        <v>-8.2373803137937185E-2</v>
      </c>
    </row>
    <row r="71" spans="1:3" x14ac:dyDescent="0.25">
      <c r="A71" s="16">
        <v>43466</v>
      </c>
      <c r="B71">
        <v>3020.5271899999998</v>
      </c>
      <c r="C71" s="17">
        <f t="shared" si="1"/>
        <v>-7.2583918555860438E-2</v>
      </c>
    </row>
    <row r="72" spans="1:3" x14ac:dyDescent="0.25">
      <c r="A72" s="16">
        <v>43497</v>
      </c>
      <c r="B72">
        <v>3389.5435400000001</v>
      </c>
      <c r="C72" s="17">
        <f t="shared" si="1"/>
        <v>0.12216951769932605</v>
      </c>
    </row>
    <row r="73" spans="1:3" x14ac:dyDescent="0.25">
      <c r="A73" s="16">
        <v>43525</v>
      </c>
      <c r="B73">
        <v>3657.5416399999999</v>
      </c>
      <c r="C73" s="17">
        <f t="shared" si="1"/>
        <v>7.9066132898826691E-2</v>
      </c>
    </row>
    <row r="74" spans="1:3" x14ac:dyDescent="0.25">
      <c r="A74" s="16">
        <v>43556</v>
      </c>
      <c r="B74">
        <v>4770.8309900000004</v>
      </c>
      <c r="C74" s="17">
        <f t="shared" si="1"/>
        <v>0.30438186617610197</v>
      </c>
    </row>
    <row r="75" spans="1:3" x14ac:dyDescent="0.25">
      <c r="A75" s="16">
        <v>43586</v>
      </c>
      <c r="B75">
        <v>7660.2882799999998</v>
      </c>
      <c r="C75" s="17">
        <f t="shared" si="1"/>
        <v>0.60565073381482315</v>
      </c>
    </row>
    <row r="76" spans="1:3" x14ac:dyDescent="0.25">
      <c r="A76" s="16">
        <v>43617</v>
      </c>
      <c r="B76">
        <v>9518.3721800000003</v>
      </c>
      <c r="C76" s="17">
        <f t="shared" si="1"/>
        <v>0.24256057110164009</v>
      </c>
    </row>
    <row r="77" spans="1:3" x14ac:dyDescent="0.25">
      <c r="A77" s="16">
        <v>43647</v>
      </c>
      <c r="B77">
        <v>9111.1039700000001</v>
      </c>
      <c r="C77" s="17">
        <f t="shared" si="1"/>
        <v>-4.2787590388170815E-2</v>
      </c>
    </row>
    <row r="78" spans="1:3" x14ac:dyDescent="0.25">
      <c r="A78" s="16">
        <v>43678</v>
      </c>
      <c r="B78">
        <v>8746.56891</v>
      </c>
      <c r="C78" s="17">
        <f t="shared" si="1"/>
        <v>-4.000997696879538E-2</v>
      </c>
    </row>
    <row r="79" spans="1:3" x14ac:dyDescent="0.25">
      <c r="A79" s="16">
        <v>43709</v>
      </c>
      <c r="B79">
        <v>7609.3250699999999</v>
      </c>
      <c r="C79" s="17">
        <f t="shared" si="1"/>
        <v>-0.1300217092784558</v>
      </c>
    </row>
    <row r="80" spans="1:3" x14ac:dyDescent="0.25">
      <c r="A80" s="16">
        <v>43739</v>
      </c>
      <c r="B80">
        <v>8246.4434500000007</v>
      </c>
      <c r="C80" s="17">
        <f t="shared" si="1"/>
        <v>8.3728632189977059E-2</v>
      </c>
    </row>
    <row r="81" spans="1:3" x14ac:dyDescent="0.25">
      <c r="A81" s="16">
        <v>43770</v>
      </c>
      <c r="B81">
        <v>6870.1433100000004</v>
      </c>
      <c r="C81" s="17">
        <f t="shared" si="1"/>
        <v>-0.16689620784339465</v>
      </c>
    </row>
    <row r="82" spans="1:3" x14ac:dyDescent="0.25">
      <c r="A82" s="16">
        <v>43800</v>
      </c>
      <c r="B82">
        <v>6411.46054</v>
      </c>
      <c r="C82" s="17">
        <f t="shared" si="1"/>
        <v>-6.6764658217879358E-2</v>
      </c>
    </row>
    <row r="83" spans="1:3" x14ac:dyDescent="0.25">
      <c r="A83" s="16">
        <v>43831</v>
      </c>
      <c r="B83">
        <v>8427.6227699999999</v>
      </c>
      <c r="C83" s="17">
        <f t="shared" si="1"/>
        <v>0.3144622379599018</v>
      </c>
    </row>
    <row r="84" spans="1:3" x14ac:dyDescent="0.25">
      <c r="A84" s="16">
        <v>43862</v>
      </c>
      <c r="B84">
        <v>7798.0258199999998</v>
      </c>
      <c r="C84" s="17">
        <f t="shared" si="1"/>
        <v>-7.4706351622807587E-2</v>
      </c>
    </row>
    <row r="85" spans="1:3" x14ac:dyDescent="0.25">
      <c r="A85" s="16">
        <v>43891</v>
      </c>
      <c r="B85">
        <v>5837.7196100000001</v>
      </c>
      <c r="C85" s="17">
        <f t="shared" si="1"/>
        <v>-0.25138493450128119</v>
      </c>
    </row>
    <row r="86" spans="1:3" x14ac:dyDescent="0.25">
      <c r="A86" s="16">
        <v>43922</v>
      </c>
      <c r="B86">
        <v>7912.4119300000002</v>
      </c>
      <c r="C86" s="17">
        <f t="shared" si="1"/>
        <v>0.35539430781260162</v>
      </c>
    </row>
    <row r="87" spans="1:3" x14ac:dyDescent="0.25">
      <c r="A87" s="16">
        <v>43952</v>
      </c>
      <c r="B87">
        <v>8509.2763900000009</v>
      </c>
      <c r="C87" s="17">
        <f t="shared" si="1"/>
        <v>7.5433946725774303E-2</v>
      </c>
    </row>
    <row r="88" spans="1:3" x14ac:dyDescent="0.25">
      <c r="A88" s="16">
        <v>43983</v>
      </c>
      <c r="B88">
        <v>8133.2710299999999</v>
      </c>
      <c r="C88" s="17">
        <f t="shared" si="1"/>
        <v>-4.4187700900381821E-2</v>
      </c>
    </row>
    <row r="89" spans="1:3" x14ac:dyDescent="0.25">
      <c r="A89" s="16">
        <v>44013</v>
      </c>
      <c r="B89">
        <v>9613.4304900000006</v>
      </c>
      <c r="C89" s="17">
        <f t="shared" si="1"/>
        <v>0.18198821292692124</v>
      </c>
    </row>
    <row r="90" spans="1:3" x14ac:dyDescent="0.25">
      <c r="A90" s="16">
        <v>44044</v>
      </c>
      <c r="B90">
        <v>9051.4829399999999</v>
      </c>
      <c r="C90" s="17">
        <f t="shared" si="1"/>
        <v>-5.8454424836643426E-2</v>
      </c>
    </row>
    <row r="91" spans="1:3" x14ac:dyDescent="0.25">
      <c r="A91" s="16">
        <v>44075</v>
      </c>
      <c r="B91">
        <v>9198.4487599999993</v>
      </c>
      <c r="C91" s="17">
        <f t="shared" si="1"/>
        <v>1.6236656575966402E-2</v>
      </c>
    </row>
    <row r="92" spans="1:3" x14ac:dyDescent="0.25">
      <c r="A92" s="16">
        <v>44105</v>
      </c>
      <c r="B92">
        <v>11801.32725</v>
      </c>
      <c r="C92" s="17">
        <f t="shared" si="1"/>
        <v>0.28296928731274473</v>
      </c>
    </row>
    <row r="93" spans="1:3" x14ac:dyDescent="0.25">
      <c r="A93" s="16">
        <v>44136</v>
      </c>
      <c r="B93">
        <v>16439.796600000001</v>
      </c>
      <c r="C93" s="17">
        <f t="shared" si="1"/>
        <v>0.39304641348709324</v>
      </c>
    </row>
    <row r="94" spans="1:3" x14ac:dyDescent="0.25">
      <c r="A94" s="16">
        <v>44166</v>
      </c>
      <c r="B94">
        <v>23741.7359</v>
      </c>
      <c r="C94" s="17">
        <f t="shared" si="1"/>
        <v>0.4441623870212601</v>
      </c>
    </row>
    <row r="95" spans="1:3" x14ac:dyDescent="0.25">
      <c r="A95" s="16">
        <v>44197</v>
      </c>
      <c r="B95">
        <v>27312.093099999998</v>
      </c>
      <c r="C95" s="17">
        <f t="shared" si="1"/>
        <v>0.1503831571136296</v>
      </c>
    </row>
    <row r="96" spans="1:3" x14ac:dyDescent="0.25">
      <c r="A96" s="16">
        <v>44228</v>
      </c>
      <c r="B96">
        <v>37341.935850000002</v>
      </c>
      <c r="C96" s="17">
        <f t="shared" si="1"/>
        <v>0.36723083482752195</v>
      </c>
    </row>
    <row r="97" spans="1:3" x14ac:dyDescent="0.25">
      <c r="A97" s="16">
        <v>44256</v>
      </c>
      <c r="B97">
        <v>50237.967579999997</v>
      </c>
      <c r="C97" s="17">
        <f t="shared" si="1"/>
        <v>0.34534984425559712</v>
      </c>
    </row>
    <row r="98" spans="1:3" x14ac:dyDescent="0.25">
      <c r="A98" s="16">
        <v>44287</v>
      </c>
      <c r="B98">
        <v>48047.050300000003</v>
      </c>
      <c r="C98" s="17">
        <f t="shared" si="1"/>
        <v>-4.3610786533335166E-2</v>
      </c>
    </row>
    <row r="99" spans="1:3" x14ac:dyDescent="0.25">
      <c r="A99" s="16">
        <v>44317</v>
      </c>
      <c r="B99">
        <v>30515.874609999999</v>
      </c>
      <c r="C99" s="17">
        <f t="shared" si="1"/>
        <v>-0.36487517091137645</v>
      </c>
    </row>
    <row r="100" spans="1:3" x14ac:dyDescent="0.25">
      <c r="A100" s="16">
        <v>44348</v>
      </c>
      <c r="B100">
        <v>29556.595809999999</v>
      </c>
      <c r="C100" s="17">
        <f t="shared" si="1"/>
        <v>-3.1435402467070217E-2</v>
      </c>
    </row>
    <row r="101" spans="1:3" x14ac:dyDescent="0.25">
      <c r="A101" s="16">
        <v>44378</v>
      </c>
      <c r="B101">
        <v>35077.271189999999</v>
      </c>
      <c r="C101" s="17">
        <f t="shared" si="1"/>
        <v>0.18678319436679414</v>
      </c>
    </row>
    <row r="102" spans="1:3" x14ac:dyDescent="0.25">
      <c r="A102" s="16">
        <v>44409</v>
      </c>
      <c r="B102">
        <v>39931.601009999998</v>
      </c>
      <c r="C102" s="17">
        <f t="shared" si="1"/>
        <v>0.1383896082938143</v>
      </c>
    </row>
    <row r="103" spans="1:3" x14ac:dyDescent="0.25">
      <c r="A103" s="16">
        <v>44440</v>
      </c>
      <c r="B103">
        <v>37833.888720000003</v>
      </c>
      <c r="C103" s="17">
        <f t="shared" si="1"/>
        <v>-5.2532636732363192E-2</v>
      </c>
    </row>
    <row r="104" spans="1:3" x14ac:dyDescent="0.25">
      <c r="A104" s="16">
        <v>44470</v>
      </c>
      <c r="B104">
        <v>53052.303789999998</v>
      </c>
      <c r="C104" s="17">
        <f t="shared" si="1"/>
        <v>0.40224295162012091</v>
      </c>
    </row>
    <row r="105" spans="1:3" x14ac:dyDescent="0.25">
      <c r="A105" s="16">
        <v>44501</v>
      </c>
      <c r="B105">
        <v>50305.064769999997</v>
      </c>
      <c r="C105" s="17">
        <f t="shared" si="1"/>
        <v>-5.1783595126699056E-2</v>
      </c>
    </row>
    <row r="106" spans="1:3" x14ac:dyDescent="0.25">
      <c r="A106" s="16">
        <v>44531</v>
      </c>
      <c r="B106">
        <v>40712.72004</v>
      </c>
      <c r="C106" s="17">
        <f t="shared" si="1"/>
        <v>-0.19068347837056165</v>
      </c>
    </row>
    <row r="107" spans="1:3" x14ac:dyDescent="0.25">
      <c r="A107" s="16">
        <v>44562</v>
      </c>
      <c r="B107">
        <v>34267.222860000002</v>
      </c>
      <c r="C107" s="17">
        <f t="shared" si="1"/>
        <v>-0.1583165451403723</v>
      </c>
    </row>
    <row r="108" spans="1:3" x14ac:dyDescent="0.25">
      <c r="A108" s="16">
        <v>44593</v>
      </c>
      <c r="B108">
        <v>38507.027300000002</v>
      </c>
      <c r="C108" s="17">
        <f t="shared" si="1"/>
        <v>0.12372769329227173</v>
      </c>
    </row>
    <row r="109" spans="1:3" x14ac:dyDescent="0.25">
      <c r="A109" s="16">
        <v>44621</v>
      </c>
      <c r="B109">
        <v>41124.385269999999</v>
      </c>
      <c r="C109" s="17">
        <f t="shared" si="1"/>
        <v>6.7970917349935212E-2</v>
      </c>
    </row>
    <row r="110" spans="1:3" x14ac:dyDescent="0.25">
      <c r="A110" s="16">
        <v>44652</v>
      </c>
      <c r="B110">
        <v>35770.070269999997</v>
      </c>
      <c r="C110" s="17">
        <f t="shared" si="1"/>
        <v>-0.13019805560244924</v>
      </c>
    </row>
    <row r="111" spans="1:3" x14ac:dyDescent="0.25">
      <c r="A111" s="16">
        <v>44682</v>
      </c>
      <c r="B111">
        <v>29611.325690000001</v>
      </c>
      <c r="C111" s="17">
        <f t="shared" si="1"/>
        <v>-0.17217591504608454</v>
      </c>
    </row>
    <row r="112" spans="1:3" x14ac:dyDescent="0.25">
      <c r="A112" s="16">
        <v>44713</v>
      </c>
      <c r="B112">
        <v>18881.949420000001</v>
      </c>
      <c r="C112" s="17">
        <f t="shared" si="1"/>
        <v>-0.36234028771036764</v>
      </c>
    </row>
    <row r="113" spans="1:3" x14ac:dyDescent="0.25">
      <c r="A113" s="16">
        <v>44743</v>
      </c>
      <c r="B113">
        <v>22859.936129999998</v>
      </c>
      <c r="C113" s="17">
        <f t="shared" si="1"/>
        <v>0.21067669558453872</v>
      </c>
    </row>
    <row r="114" spans="1:3" x14ac:dyDescent="0.25">
      <c r="A114" s="16">
        <v>44774</v>
      </c>
      <c r="B114">
        <v>19973.07285</v>
      </c>
      <c r="C114" s="17">
        <f t="shared" si="1"/>
        <v>-0.12628483577482319</v>
      </c>
    </row>
    <row r="115" spans="1:3" x14ac:dyDescent="0.25">
      <c r="A115" s="16">
        <v>44805</v>
      </c>
      <c r="B115">
        <v>19824.311590000001</v>
      </c>
      <c r="C115" s="17">
        <f t="shared" si="1"/>
        <v>-7.4480907928996531E-3</v>
      </c>
    </row>
    <row r="116" spans="1:3" x14ac:dyDescent="0.25">
      <c r="A116" s="16">
        <v>44835</v>
      </c>
      <c r="B116">
        <v>20729.38507</v>
      </c>
      <c r="C116" s="17">
        <f t="shared" si="1"/>
        <v>4.5654724296027904E-2</v>
      </c>
    </row>
    <row r="117" spans="1:3" x14ac:dyDescent="0.25">
      <c r="A117" s="16">
        <v>44866</v>
      </c>
      <c r="B117">
        <v>16466.577239999999</v>
      </c>
      <c r="C117" s="17">
        <f t="shared" si="1"/>
        <v>-0.20564082415397966</v>
      </c>
    </row>
    <row r="118" spans="1:3" x14ac:dyDescent="0.25">
      <c r="A118" s="16">
        <v>44896</v>
      </c>
      <c r="B118">
        <v>15426.750050000001</v>
      </c>
      <c r="C118" s="17">
        <f t="shared" si="1"/>
        <v>-6.3147743143249446E-2</v>
      </c>
    </row>
    <row r="119" spans="1:3" x14ac:dyDescent="0.25">
      <c r="A119" s="16">
        <v>44927</v>
      </c>
      <c r="B119">
        <v>21304.3387</v>
      </c>
      <c r="C119" s="17">
        <f t="shared" si="1"/>
        <v>0.38099979781548354</v>
      </c>
    </row>
    <row r="120" spans="1:3" x14ac:dyDescent="0.25">
      <c r="A120" s="16">
        <v>44958</v>
      </c>
      <c r="B120">
        <v>21883.76252</v>
      </c>
      <c r="C120" s="17">
        <f t="shared" si="1"/>
        <v>2.7197456262747055E-2</v>
      </c>
    </row>
    <row r="121" spans="1:3" x14ac:dyDescent="0.25">
      <c r="A121" s="16">
        <v>44986</v>
      </c>
      <c r="B121">
        <v>26205.189569999999</v>
      </c>
      <c r="C121" s="17">
        <f t="shared" si="1"/>
        <v>0.19747184909590221</v>
      </c>
    </row>
    <row r="122" spans="1:3" x14ac:dyDescent="0.25">
      <c r="A122" s="16">
        <v>45017</v>
      </c>
      <c r="B122">
        <v>26582.633010000001</v>
      </c>
      <c r="C122" s="17">
        <f t="shared" si="1"/>
        <v>1.4403385214663889E-2</v>
      </c>
    </row>
    <row r="123" spans="1:3" x14ac:dyDescent="0.25">
      <c r="A123" s="16">
        <v>45047</v>
      </c>
      <c r="B123">
        <v>25453.67438</v>
      </c>
      <c r="C123" s="17">
        <f t="shared" si="1"/>
        <v>-4.2469782040601589E-2</v>
      </c>
    </row>
    <row r="124" spans="1:3" x14ac:dyDescent="0.25">
      <c r="A124" s="16">
        <v>45078</v>
      </c>
      <c r="B124">
        <v>27918.686040000001</v>
      </c>
      <c r="C124" s="17">
        <f t="shared" si="1"/>
        <v>9.684305783124425E-2</v>
      </c>
    </row>
    <row r="125" spans="1:3" x14ac:dyDescent="0.25">
      <c r="A125" s="16">
        <v>45108</v>
      </c>
      <c r="B125">
        <v>26578.881359999999</v>
      </c>
      <c r="C125" s="17">
        <f t="shared" si="1"/>
        <v>-4.798953210335255E-2</v>
      </c>
    </row>
    <row r="126" spans="1:3" x14ac:dyDescent="0.25">
      <c r="A126" s="16">
        <v>45139</v>
      </c>
      <c r="B126">
        <v>23913.64126</v>
      </c>
      <c r="C126" s="17">
        <f t="shared" si="1"/>
        <v>-0.10027660923348958</v>
      </c>
    </row>
    <row r="127" spans="1:3" x14ac:dyDescent="0.25">
      <c r="A127" s="16">
        <v>45170</v>
      </c>
      <c r="B127">
        <v>25488.72609</v>
      </c>
      <c r="C127" s="17">
        <f t="shared" si="1"/>
        <v>6.5865537283718467E-2</v>
      </c>
    </row>
    <row r="128" spans="1:3" x14ac:dyDescent="0.25">
      <c r="A128" s="16">
        <v>45200</v>
      </c>
      <c r="B128">
        <v>32773.774570000001</v>
      </c>
      <c r="C128" s="17">
        <f t="shared" si="1"/>
        <v>0.28581453832869852</v>
      </c>
    </row>
    <row r="129" spans="1:3" x14ac:dyDescent="0.25">
      <c r="A129" s="16">
        <v>45231</v>
      </c>
      <c r="B129">
        <v>34612.759899999997</v>
      </c>
      <c r="C129" s="17">
        <f t="shared" si="1"/>
        <v>5.6111490181644852E-2</v>
      </c>
    </row>
    <row r="130" spans="1:3" x14ac:dyDescent="0.25">
      <c r="A130" s="16">
        <v>45261</v>
      </c>
      <c r="B130">
        <v>38291.835550000003</v>
      </c>
      <c r="C130" s="17">
        <f t="shared" si="1"/>
        <v>0.10629246730481046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372-5530-4F77-8693-0FBD1E33A8D0}">
  <sheetPr>
    <tabColor theme="8" tint="0.39997558519241921"/>
  </sheetPr>
  <dimension ref="A1:C304"/>
  <sheetViews>
    <sheetView topLeftCell="A3" zoomScaleNormal="100" workbookViewId="0">
      <selection activeCell="A2" sqref="A2:D14"/>
    </sheetView>
  </sheetViews>
  <sheetFormatPr defaultRowHeight="15" x14ac:dyDescent="0.25"/>
  <cols>
    <col min="1" max="1" width="10.42578125" style="16" bestFit="1" customWidth="1"/>
    <col min="2" max="2" width="12" bestFit="1" customWidth="1"/>
  </cols>
  <sheetData>
    <row r="1" spans="1:3" x14ac:dyDescent="0.25">
      <c r="A1" s="16" t="s">
        <v>25</v>
      </c>
      <c r="B1" t="s">
        <v>33</v>
      </c>
    </row>
    <row r="2" spans="1:3" x14ac:dyDescent="0.25">
      <c r="A2" s="16">
        <v>36161</v>
      </c>
      <c r="B2">
        <v>126.5851728</v>
      </c>
    </row>
    <row r="3" spans="1:3" x14ac:dyDescent="0.25">
      <c r="A3" s="16">
        <v>36192</v>
      </c>
      <c r="B3">
        <v>127.6944065</v>
      </c>
      <c r="C3" s="19">
        <f>B3/B2-1</f>
        <v>8.7627458687642434E-3</v>
      </c>
    </row>
    <row r="4" spans="1:3" x14ac:dyDescent="0.25">
      <c r="A4" s="16">
        <v>36220</v>
      </c>
      <c r="B4">
        <v>130.9678016</v>
      </c>
      <c r="C4" s="19">
        <f t="shared" ref="C4:C67" si="0">B4/B3-1</f>
        <v>2.5634600525748175E-2</v>
      </c>
    </row>
    <row r="5" spans="1:3" x14ac:dyDescent="0.25">
      <c r="A5" s="16">
        <v>36251</v>
      </c>
      <c r="B5">
        <v>133.8697463</v>
      </c>
      <c r="C5" s="19">
        <f t="shared" si="0"/>
        <v>2.215769574313442E-2</v>
      </c>
    </row>
    <row r="6" spans="1:3" x14ac:dyDescent="0.25">
      <c r="A6" s="16">
        <v>36281</v>
      </c>
      <c r="B6">
        <v>134.20648629999999</v>
      </c>
      <c r="C6" s="19">
        <f t="shared" si="0"/>
        <v>2.5154301797611911E-3</v>
      </c>
    </row>
    <row r="7" spans="1:3" x14ac:dyDescent="0.25">
      <c r="A7" s="16">
        <v>36312</v>
      </c>
      <c r="B7">
        <v>135.8874879</v>
      </c>
      <c r="C7" s="19">
        <f t="shared" si="0"/>
        <v>1.2525487003976599E-2</v>
      </c>
    </row>
    <row r="8" spans="1:3" x14ac:dyDescent="0.25">
      <c r="A8" s="16">
        <v>36342</v>
      </c>
      <c r="B8">
        <v>130.792968</v>
      </c>
      <c r="C8" s="19">
        <f t="shared" si="0"/>
        <v>-3.7490721027597984E-2</v>
      </c>
    </row>
    <row r="9" spans="1:3" x14ac:dyDescent="0.25">
      <c r="A9" s="16">
        <v>36373</v>
      </c>
      <c r="B9">
        <v>132.49220299999999</v>
      </c>
      <c r="C9" s="19">
        <f t="shared" si="0"/>
        <v>1.2991791729965119E-2</v>
      </c>
    </row>
    <row r="10" spans="1:3" x14ac:dyDescent="0.25">
      <c r="A10" s="16">
        <v>36404</v>
      </c>
      <c r="B10">
        <v>132.92304799999999</v>
      </c>
      <c r="C10" s="19">
        <f t="shared" si="0"/>
        <v>3.2518517334940711E-3</v>
      </c>
    </row>
    <row r="11" spans="1:3" x14ac:dyDescent="0.25">
      <c r="A11" s="16">
        <v>36434</v>
      </c>
      <c r="B11">
        <v>134.0654117</v>
      </c>
      <c r="C11" s="19">
        <f t="shared" si="0"/>
        <v>8.5941732241952007E-3</v>
      </c>
    </row>
    <row r="12" spans="1:3" x14ac:dyDescent="0.25">
      <c r="A12" s="16">
        <v>36465</v>
      </c>
      <c r="B12">
        <v>139.80351300000001</v>
      </c>
      <c r="C12" s="19">
        <f t="shared" si="0"/>
        <v>4.2800758430073138E-2</v>
      </c>
    </row>
    <row r="13" spans="1:3" x14ac:dyDescent="0.25">
      <c r="A13" s="16">
        <v>36495</v>
      </c>
      <c r="B13">
        <v>139.1559086</v>
      </c>
      <c r="C13" s="19">
        <f t="shared" si="0"/>
        <v>-4.6322469736508332E-3</v>
      </c>
    </row>
    <row r="14" spans="1:3" x14ac:dyDescent="0.25">
      <c r="A14" s="16">
        <v>36526</v>
      </c>
      <c r="B14">
        <v>142.29783750000001</v>
      </c>
      <c r="C14" s="19">
        <f t="shared" si="0"/>
        <v>2.2578480005699175E-2</v>
      </c>
    </row>
    <row r="15" spans="1:3" x14ac:dyDescent="0.25">
      <c r="A15" s="16">
        <v>36557</v>
      </c>
      <c r="B15">
        <v>145.3800684</v>
      </c>
      <c r="C15" s="19">
        <f t="shared" si="0"/>
        <v>2.1660419821910359E-2</v>
      </c>
    </row>
    <row r="16" spans="1:3" x14ac:dyDescent="0.25">
      <c r="A16" s="16">
        <v>36586</v>
      </c>
      <c r="B16">
        <v>148.99728429999999</v>
      </c>
      <c r="C16" s="19">
        <f t="shared" si="0"/>
        <v>2.4881099175490418E-2</v>
      </c>
    </row>
    <row r="17" spans="1:3" x14ac:dyDescent="0.25">
      <c r="A17" s="16">
        <v>36617</v>
      </c>
      <c r="B17">
        <v>156.21080430000001</v>
      </c>
      <c r="C17" s="19">
        <f t="shared" si="0"/>
        <v>4.8413768303829485E-2</v>
      </c>
    </row>
    <row r="18" spans="1:3" x14ac:dyDescent="0.25">
      <c r="A18" s="16">
        <v>36647</v>
      </c>
      <c r="B18">
        <v>153.15180100000001</v>
      </c>
      <c r="C18" s="19">
        <f t="shared" si="0"/>
        <v>-1.9582533447079831E-2</v>
      </c>
    </row>
    <row r="19" spans="1:3" x14ac:dyDescent="0.25">
      <c r="A19" s="16">
        <v>36678</v>
      </c>
      <c r="B19">
        <v>152.73965430000001</v>
      </c>
      <c r="C19" s="19">
        <f t="shared" si="0"/>
        <v>-2.6910992708468751E-3</v>
      </c>
    </row>
    <row r="20" spans="1:3" x14ac:dyDescent="0.25">
      <c r="A20" s="16">
        <v>36708</v>
      </c>
      <c r="B20">
        <v>158.27757389999999</v>
      </c>
      <c r="C20" s="19">
        <f t="shared" si="0"/>
        <v>3.6257248488482219E-2</v>
      </c>
    </row>
    <row r="21" spans="1:3" x14ac:dyDescent="0.25">
      <c r="A21" s="16">
        <v>36739</v>
      </c>
      <c r="B21">
        <v>167.28993019999999</v>
      </c>
      <c r="C21" s="19">
        <f t="shared" si="0"/>
        <v>5.6940197388254177E-2</v>
      </c>
    </row>
    <row r="22" spans="1:3" x14ac:dyDescent="0.25">
      <c r="A22" s="16">
        <v>36770</v>
      </c>
      <c r="B22">
        <v>169.82007469999999</v>
      </c>
      <c r="C22" s="19">
        <f t="shared" si="0"/>
        <v>1.5124308420567445E-2</v>
      </c>
    </row>
    <row r="23" spans="1:3" x14ac:dyDescent="0.25">
      <c r="A23" s="16">
        <v>36800</v>
      </c>
      <c r="B23">
        <v>177.84586379999999</v>
      </c>
      <c r="C23" s="19">
        <f t="shared" si="0"/>
        <v>4.7260543926730403E-2</v>
      </c>
    </row>
    <row r="24" spans="1:3" x14ac:dyDescent="0.25">
      <c r="A24" s="16">
        <v>36831</v>
      </c>
      <c r="B24">
        <v>177.47872100000001</v>
      </c>
      <c r="C24" s="19">
        <f t="shared" si="0"/>
        <v>-2.0643876228285674E-3</v>
      </c>
    </row>
    <row r="25" spans="1:3" x14ac:dyDescent="0.25">
      <c r="A25" s="16">
        <v>36861</v>
      </c>
      <c r="B25">
        <v>168.15083079999999</v>
      </c>
      <c r="C25" s="19">
        <f t="shared" si="0"/>
        <v>-5.2557794801778024E-2</v>
      </c>
    </row>
    <row r="26" spans="1:3" x14ac:dyDescent="0.25">
      <c r="A26" s="16">
        <v>36892</v>
      </c>
      <c r="B26">
        <v>171.3257413</v>
      </c>
      <c r="C26" s="19">
        <f t="shared" si="0"/>
        <v>1.8881325087095613E-2</v>
      </c>
    </row>
    <row r="27" spans="1:3" x14ac:dyDescent="0.25">
      <c r="A27" s="16">
        <v>36923</v>
      </c>
      <c r="B27">
        <v>174.93486759999999</v>
      </c>
      <c r="C27" s="19">
        <f t="shared" si="0"/>
        <v>2.1065872954141973E-2</v>
      </c>
    </row>
    <row r="28" spans="1:3" x14ac:dyDescent="0.25">
      <c r="A28" s="16">
        <v>36951</v>
      </c>
      <c r="B28">
        <v>184.6145099</v>
      </c>
      <c r="C28" s="19">
        <f t="shared" si="0"/>
        <v>5.5332835773672873E-2</v>
      </c>
    </row>
    <row r="29" spans="1:3" x14ac:dyDescent="0.25">
      <c r="A29" s="16">
        <v>36982</v>
      </c>
      <c r="B29">
        <v>180.87671850000001</v>
      </c>
      <c r="C29" s="19">
        <f t="shared" si="0"/>
        <v>-2.0246466011932807E-2</v>
      </c>
    </row>
    <row r="30" spans="1:3" x14ac:dyDescent="0.25">
      <c r="A30" s="16">
        <v>37012</v>
      </c>
      <c r="B30">
        <v>190.86930810000001</v>
      </c>
      <c r="C30" s="19">
        <f t="shared" si="0"/>
        <v>5.5245305658284671E-2</v>
      </c>
    </row>
    <row r="31" spans="1:3" x14ac:dyDescent="0.25">
      <c r="A31" s="16">
        <v>37043</v>
      </c>
      <c r="B31">
        <v>190.97238609999999</v>
      </c>
      <c r="C31" s="19">
        <f t="shared" si="0"/>
        <v>5.4004491882997385E-4</v>
      </c>
    </row>
    <row r="32" spans="1:3" x14ac:dyDescent="0.25">
      <c r="A32" s="16">
        <v>37073</v>
      </c>
      <c r="B32">
        <v>188.9053931</v>
      </c>
      <c r="C32" s="19">
        <f t="shared" si="0"/>
        <v>-1.0823517693901774E-2</v>
      </c>
    </row>
    <row r="33" spans="1:3" x14ac:dyDescent="0.25">
      <c r="A33" s="16">
        <v>37104</v>
      </c>
      <c r="B33">
        <v>183.45434539999999</v>
      </c>
      <c r="C33" s="19">
        <f t="shared" si="0"/>
        <v>-2.8855966526664556E-2</v>
      </c>
    </row>
    <row r="34" spans="1:3" x14ac:dyDescent="0.25">
      <c r="A34" s="16">
        <v>37135</v>
      </c>
      <c r="B34">
        <v>188.2734366</v>
      </c>
      <c r="C34" s="19">
        <f t="shared" si="0"/>
        <v>2.6268612986476647E-2</v>
      </c>
    </row>
    <row r="35" spans="1:3" x14ac:dyDescent="0.25">
      <c r="A35" s="16">
        <v>37165</v>
      </c>
      <c r="B35">
        <v>193.42822200000001</v>
      </c>
      <c r="C35" s="19">
        <f t="shared" si="0"/>
        <v>2.7379249527121008E-2</v>
      </c>
    </row>
    <row r="36" spans="1:3" x14ac:dyDescent="0.25">
      <c r="A36" s="16">
        <v>37196</v>
      </c>
      <c r="B36">
        <v>191.1587408</v>
      </c>
      <c r="C36" s="19">
        <f t="shared" si="0"/>
        <v>-1.1732937295985679E-2</v>
      </c>
    </row>
    <row r="37" spans="1:3" x14ac:dyDescent="0.25">
      <c r="A37" s="16">
        <v>37226</v>
      </c>
      <c r="B37">
        <v>190.48421529999999</v>
      </c>
      <c r="C37" s="19">
        <f t="shared" si="0"/>
        <v>-3.5286144759958393E-3</v>
      </c>
    </row>
    <row r="38" spans="1:3" x14ac:dyDescent="0.25">
      <c r="A38" s="16">
        <v>37257</v>
      </c>
      <c r="B38">
        <v>197.6611589</v>
      </c>
      <c r="C38" s="19">
        <f t="shared" si="0"/>
        <v>3.7677366540302515E-2</v>
      </c>
    </row>
    <row r="39" spans="1:3" x14ac:dyDescent="0.25">
      <c r="A39" s="16">
        <v>37288</v>
      </c>
      <c r="B39">
        <v>198.22129820000001</v>
      </c>
      <c r="C39" s="19">
        <f t="shared" si="0"/>
        <v>2.8338359600703633E-3</v>
      </c>
    </row>
    <row r="40" spans="1:3" x14ac:dyDescent="0.25">
      <c r="A40" s="16">
        <v>37316</v>
      </c>
      <c r="B40">
        <v>192.10737639999999</v>
      </c>
      <c r="C40" s="19">
        <f t="shared" si="0"/>
        <v>-3.084391967724498E-2</v>
      </c>
    </row>
    <row r="41" spans="1:3" x14ac:dyDescent="0.25">
      <c r="A41" s="16">
        <v>37347</v>
      </c>
      <c r="B41">
        <v>189.8911353</v>
      </c>
      <c r="C41" s="19">
        <f t="shared" si="0"/>
        <v>-1.1536470600615578E-2</v>
      </c>
    </row>
    <row r="42" spans="1:3" x14ac:dyDescent="0.25">
      <c r="A42" s="16">
        <v>37377</v>
      </c>
      <c r="B42">
        <v>185.00910160000001</v>
      </c>
      <c r="C42" s="19">
        <f t="shared" si="0"/>
        <v>-2.5709645120016278E-2</v>
      </c>
    </row>
    <row r="43" spans="1:3" x14ac:dyDescent="0.25">
      <c r="A43" s="16">
        <v>37408</v>
      </c>
      <c r="B43">
        <v>178.125</v>
      </c>
      <c r="C43" s="19">
        <f t="shared" si="0"/>
        <v>-3.7209529371608041E-2</v>
      </c>
    </row>
    <row r="44" spans="1:3" x14ac:dyDescent="0.25">
      <c r="A44" s="16">
        <v>37438</v>
      </c>
      <c r="B44">
        <v>184.3507554</v>
      </c>
      <c r="C44" s="19">
        <f t="shared" si="0"/>
        <v>3.4951609263157879E-2</v>
      </c>
    </row>
    <row r="45" spans="1:3" x14ac:dyDescent="0.25">
      <c r="A45" s="16">
        <v>37469</v>
      </c>
      <c r="B45">
        <v>187.29349379999999</v>
      </c>
      <c r="C45" s="19">
        <f t="shared" si="0"/>
        <v>1.5962714086063423E-2</v>
      </c>
    </row>
    <row r="46" spans="1:3" x14ac:dyDescent="0.25">
      <c r="A46" s="16">
        <v>37500</v>
      </c>
      <c r="B46">
        <v>191.47687010000001</v>
      </c>
      <c r="C46" s="19">
        <f t="shared" si="0"/>
        <v>2.2335940320848513E-2</v>
      </c>
    </row>
    <row r="47" spans="1:3" x14ac:dyDescent="0.25">
      <c r="A47" s="16">
        <v>37530</v>
      </c>
      <c r="B47">
        <v>190.27426370000001</v>
      </c>
      <c r="C47" s="19">
        <f t="shared" si="0"/>
        <v>-6.2806875805518914E-3</v>
      </c>
    </row>
    <row r="48" spans="1:3" x14ac:dyDescent="0.25">
      <c r="A48" s="16">
        <v>37561</v>
      </c>
      <c r="B48">
        <v>185.7027789</v>
      </c>
      <c r="C48" s="19">
        <f t="shared" si="0"/>
        <v>-2.402576528798317E-2</v>
      </c>
    </row>
    <row r="49" spans="1:3" x14ac:dyDescent="0.25">
      <c r="A49" s="16">
        <v>37591</v>
      </c>
      <c r="B49">
        <v>180.43872200000001</v>
      </c>
      <c r="C49" s="19">
        <f t="shared" si="0"/>
        <v>-2.8346678122865621E-2</v>
      </c>
    </row>
    <row r="50" spans="1:3" x14ac:dyDescent="0.25">
      <c r="A50" s="16">
        <v>37622</v>
      </c>
      <c r="B50">
        <v>174.6438216</v>
      </c>
      <c r="C50" s="19">
        <f t="shared" si="0"/>
        <v>-3.2115614297024475E-2</v>
      </c>
    </row>
    <row r="51" spans="1:3" x14ac:dyDescent="0.25">
      <c r="A51" s="16">
        <v>37653</v>
      </c>
      <c r="B51">
        <v>177.08507280000001</v>
      </c>
      <c r="C51" s="19">
        <f t="shared" si="0"/>
        <v>1.3978457283140511E-2</v>
      </c>
    </row>
    <row r="52" spans="1:3" x14ac:dyDescent="0.25">
      <c r="A52" s="16">
        <v>37681</v>
      </c>
      <c r="B52">
        <v>174.77981650000001</v>
      </c>
      <c r="C52" s="19">
        <f t="shared" si="0"/>
        <v>-1.3017790057344714E-2</v>
      </c>
    </row>
    <row r="53" spans="1:3" x14ac:dyDescent="0.25">
      <c r="A53" s="16">
        <v>37712</v>
      </c>
      <c r="B53">
        <v>170.2504472</v>
      </c>
      <c r="C53" s="19">
        <f t="shared" si="0"/>
        <v>-2.5914715959208134E-2</v>
      </c>
    </row>
    <row r="54" spans="1:3" x14ac:dyDescent="0.25">
      <c r="A54" s="16">
        <v>37742</v>
      </c>
      <c r="B54">
        <v>166.30970590000001</v>
      </c>
      <c r="C54" s="19">
        <f t="shared" si="0"/>
        <v>-2.3146730976692509E-2</v>
      </c>
    </row>
    <row r="55" spans="1:3" x14ac:dyDescent="0.25">
      <c r="A55" s="16">
        <v>37773</v>
      </c>
      <c r="B55">
        <v>169.1879673</v>
      </c>
      <c r="C55" s="19">
        <f t="shared" si="0"/>
        <v>1.7306635138484738E-2</v>
      </c>
    </row>
    <row r="56" spans="1:3" x14ac:dyDescent="0.25">
      <c r="A56" s="16">
        <v>37803</v>
      </c>
      <c r="B56">
        <v>166.40548480000001</v>
      </c>
      <c r="C56" s="19">
        <f t="shared" si="0"/>
        <v>-1.6446101601694574E-2</v>
      </c>
    </row>
    <row r="57" spans="1:3" x14ac:dyDescent="0.25">
      <c r="A57" s="16">
        <v>37834</v>
      </c>
      <c r="B57">
        <v>169.9799745</v>
      </c>
      <c r="C57" s="19">
        <f t="shared" si="0"/>
        <v>2.1480600259637495E-2</v>
      </c>
    </row>
    <row r="58" spans="1:3" x14ac:dyDescent="0.25">
      <c r="A58" s="16">
        <v>37865</v>
      </c>
      <c r="B58">
        <v>165.2446352</v>
      </c>
      <c r="C58" s="19">
        <f t="shared" si="0"/>
        <v>-2.7858218675047453E-2</v>
      </c>
    </row>
    <row r="59" spans="1:3" x14ac:dyDescent="0.25">
      <c r="A59" s="16">
        <v>37895</v>
      </c>
      <c r="B59">
        <v>163.0545267</v>
      </c>
      <c r="C59" s="19">
        <f t="shared" si="0"/>
        <v>-1.3253734363897873E-2</v>
      </c>
    </row>
    <row r="60" spans="1:3" x14ac:dyDescent="0.25">
      <c r="A60" s="16">
        <v>37926</v>
      </c>
      <c r="B60">
        <v>157.45727389999999</v>
      </c>
      <c r="C60" s="19">
        <f t="shared" si="0"/>
        <v>-3.432749101347099E-2</v>
      </c>
    </row>
    <row r="61" spans="1:3" x14ac:dyDescent="0.25">
      <c r="A61" s="16">
        <v>37956</v>
      </c>
      <c r="B61">
        <v>151.2344209</v>
      </c>
      <c r="C61" s="19">
        <f t="shared" si="0"/>
        <v>-3.9520898881763133E-2</v>
      </c>
    </row>
    <row r="62" spans="1:3" x14ac:dyDescent="0.25">
      <c r="A62" s="16">
        <v>37987</v>
      </c>
      <c r="B62">
        <v>153.96723420000001</v>
      </c>
      <c r="C62" s="19">
        <f t="shared" si="0"/>
        <v>1.8070048364234648E-2</v>
      </c>
    </row>
    <row r="63" spans="1:3" x14ac:dyDescent="0.25">
      <c r="A63" s="16">
        <v>38018</v>
      </c>
      <c r="B63">
        <v>155.6386143</v>
      </c>
      <c r="C63" s="19">
        <f t="shared" si="0"/>
        <v>1.0855427186728051E-2</v>
      </c>
    </row>
    <row r="64" spans="1:3" x14ac:dyDescent="0.25">
      <c r="A64" s="16">
        <v>38047</v>
      </c>
      <c r="B64">
        <v>159.4370322</v>
      </c>
      <c r="C64" s="19">
        <f t="shared" si="0"/>
        <v>2.4405369561299128E-2</v>
      </c>
    </row>
    <row r="65" spans="1:3" x14ac:dyDescent="0.25">
      <c r="A65" s="16">
        <v>38078</v>
      </c>
      <c r="B65">
        <v>157.93736949999999</v>
      </c>
      <c r="C65" s="19">
        <f t="shared" si="0"/>
        <v>-9.405987299856533E-3</v>
      </c>
    </row>
    <row r="66" spans="1:3" x14ac:dyDescent="0.25">
      <c r="A66" s="16">
        <v>38108</v>
      </c>
      <c r="B66">
        <v>154.03126789999999</v>
      </c>
      <c r="C66" s="19">
        <f t="shared" si="0"/>
        <v>-2.4731965666934808E-2</v>
      </c>
    </row>
    <row r="67" spans="1:3" x14ac:dyDescent="0.25">
      <c r="A67" s="16">
        <v>38139</v>
      </c>
      <c r="B67">
        <v>154.9963051</v>
      </c>
      <c r="C67" s="19">
        <f t="shared" si="0"/>
        <v>6.2652032483854203E-3</v>
      </c>
    </row>
    <row r="68" spans="1:3" x14ac:dyDescent="0.25">
      <c r="A68" s="16">
        <v>38169</v>
      </c>
      <c r="B68">
        <v>158.09507980000001</v>
      </c>
      <c r="C68" s="19">
        <f t="shared" ref="C68:C131" si="1">B68/B67-1</f>
        <v>1.9992571422917216E-2</v>
      </c>
    </row>
    <row r="69" spans="1:3" x14ac:dyDescent="0.25">
      <c r="A69" s="16">
        <v>38200</v>
      </c>
      <c r="B69">
        <v>159.30394810000001</v>
      </c>
      <c r="C69" s="19">
        <f t="shared" si="1"/>
        <v>7.6464637705948579E-3</v>
      </c>
    </row>
    <row r="70" spans="1:3" x14ac:dyDescent="0.25">
      <c r="A70" s="16">
        <v>38231</v>
      </c>
      <c r="B70">
        <v>156.3743255</v>
      </c>
      <c r="C70" s="19">
        <f t="shared" si="1"/>
        <v>-1.839014434319608E-2</v>
      </c>
    </row>
    <row r="71" spans="1:3" x14ac:dyDescent="0.25">
      <c r="A71" s="16">
        <v>38261</v>
      </c>
      <c r="B71">
        <v>153.3186882</v>
      </c>
      <c r="C71" s="19">
        <f t="shared" si="1"/>
        <v>-1.9540530648044285E-2</v>
      </c>
    </row>
    <row r="72" spans="1:3" x14ac:dyDescent="0.25">
      <c r="A72" s="16">
        <v>38292</v>
      </c>
      <c r="B72">
        <v>145.01847799999999</v>
      </c>
      <c r="C72" s="19">
        <f t="shared" si="1"/>
        <v>-5.4136976368938217E-2</v>
      </c>
    </row>
    <row r="73" spans="1:3" x14ac:dyDescent="0.25">
      <c r="A73" s="16">
        <v>38322</v>
      </c>
      <c r="B73">
        <v>143.04180819999999</v>
      </c>
      <c r="C73" s="19">
        <f t="shared" si="1"/>
        <v>-1.3630468525535067E-2</v>
      </c>
    </row>
    <row r="74" spans="1:3" x14ac:dyDescent="0.25">
      <c r="A74" s="16">
        <v>38353</v>
      </c>
      <c r="B74">
        <v>148.31787879999999</v>
      </c>
      <c r="C74" s="19">
        <f t="shared" si="1"/>
        <v>3.6884814771238394E-2</v>
      </c>
    </row>
    <row r="75" spans="1:3" x14ac:dyDescent="0.25">
      <c r="A75" s="16">
        <v>38384</v>
      </c>
      <c r="B75">
        <v>144.3724574</v>
      </c>
      <c r="C75" s="19">
        <f t="shared" si="1"/>
        <v>-2.660111803055254E-2</v>
      </c>
    </row>
    <row r="76" spans="1:3" x14ac:dyDescent="0.25">
      <c r="A76" s="16">
        <v>38412</v>
      </c>
      <c r="B76">
        <v>147.081502</v>
      </c>
      <c r="C76" s="19">
        <f t="shared" si="1"/>
        <v>1.8764275740588809E-2</v>
      </c>
    </row>
    <row r="77" spans="1:3" x14ac:dyDescent="0.25">
      <c r="A77" s="16">
        <v>38443</v>
      </c>
      <c r="B77">
        <v>150.00387029999999</v>
      </c>
      <c r="C77" s="19">
        <f t="shared" si="1"/>
        <v>1.9869040363756918E-2</v>
      </c>
    </row>
    <row r="78" spans="1:3" x14ac:dyDescent="0.25">
      <c r="A78" s="16">
        <v>38473</v>
      </c>
      <c r="B78">
        <v>158.42578349999999</v>
      </c>
      <c r="C78" s="19">
        <f t="shared" si="1"/>
        <v>5.6144639356015436E-2</v>
      </c>
    </row>
    <row r="79" spans="1:3" x14ac:dyDescent="0.25">
      <c r="A79" s="16">
        <v>38504</v>
      </c>
      <c r="B79">
        <v>162.50619940000001</v>
      </c>
      <c r="C79" s="19">
        <f t="shared" si="1"/>
        <v>2.575600896428587E-2</v>
      </c>
    </row>
    <row r="80" spans="1:3" x14ac:dyDescent="0.25">
      <c r="A80" s="16">
        <v>38534</v>
      </c>
      <c r="B80">
        <v>159.7163822</v>
      </c>
      <c r="C80" s="19">
        <f t="shared" si="1"/>
        <v>-1.7167450905260728E-2</v>
      </c>
    </row>
    <row r="81" spans="1:3" x14ac:dyDescent="0.25">
      <c r="A81" s="16">
        <v>38565</v>
      </c>
      <c r="B81">
        <v>159.3998378</v>
      </c>
      <c r="C81" s="19">
        <f t="shared" si="1"/>
        <v>-1.9819156660061399E-3</v>
      </c>
    </row>
    <row r="82" spans="1:3" x14ac:dyDescent="0.25">
      <c r="A82" s="16">
        <v>38596</v>
      </c>
      <c r="B82">
        <v>161.28711229999999</v>
      </c>
      <c r="C82" s="19">
        <f t="shared" si="1"/>
        <v>1.1839877167051815E-2</v>
      </c>
    </row>
    <row r="83" spans="1:3" x14ac:dyDescent="0.25">
      <c r="A83" s="16">
        <v>38626</v>
      </c>
      <c r="B83">
        <v>160.76698619999999</v>
      </c>
      <c r="C83" s="19">
        <f t="shared" si="1"/>
        <v>-3.2248460064964179E-3</v>
      </c>
    </row>
    <row r="84" spans="1:3" x14ac:dyDescent="0.25">
      <c r="A84" s="16">
        <v>38657</v>
      </c>
      <c r="B84">
        <v>164.3850721</v>
      </c>
      <c r="C84" s="19">
        <f t="shared" si="1"/>
        <v>2.2505154730579902E-2</v>
      </c>
    </row>
    <row r="85" spans="1:3" x14ac:dyDescent="0.25">
      <c r="A85" s="16">
        <v>38687</v>
      </c>
      <c r="B85">
        <v>164.76946459999999</v>
      </c>
      <c r="C85" s="19">
        <f t="shared" si="1"/>
        <v>2.3383662220020085E-3</v>
      </c>
    </row>
    <row r="86" spans="1:3" x14ac:dyDescent="0.25">
      <c r="A86" s="16">
        <v>38718</v>
      </c>
      <c r="B86">
        <v>160.22372100000001</v>
      </c>
      <c r="C86" s="19">
        <f t="shared" si="1"/>
        <v>-2.7588507439988197E-2</v>
      </c>
    </row>
    <row r="87" spans="1:3" x14ac:dyDescent="0.25">
      <c r="A87" s="16">
        <v>38749</v>
      </c>
      <c r="B87">
        <v>162.9601677</v>
      </c>
      <c r="C87" s="19">
        <f t="shared" si="1"/>
        <v>1.7078911180698375E-2</v>
      </c>
    </row>
    <row r="88" spans="1:3" x14ac:dyDescent="0.25">
      <c r="A88" s="16">
        <v>38777</v>
      </c>
      <c r="B88">
        <v>159.2305791</v>
      </c>
      <c r="C88" s="19">
        <f t="shared" si="1"/>
        <v>-2.2886504430125187E-2</v>
      </c>
    </row>
    <row r="89" spans="1:3" x14ac:dyDescent="0.25">
      <c r="A89" s="16">
        <v>38808</v>
      </c>
      <c r="B89">
        <v>153.06558939999999</v>
      </c>
      <c r="C89" s="19">
        <f t="shared" si="1"/>
        <v>-3.8717372849145226E-2</v>
      </c>
    </row>
    <row r="90" spans="1:3" x14ac:dyDescent="0.25">
      <c r="A90" s="16">
        <v>38838</v>
      </c>
      <c r="B90">
        <v>150.40130909999999</v>
      </c>
      <c r="C90" s="19">
        <f t="shared" si="1"/>
        <v>-1.7406134915389448E-2</v>
      </c>
    </row>
    <row r="91" spans="1:3" x14ac:dyDescent="0.25">
      <c r="A91" s="16">
        <v>38869</v>
      </c>
      <c r="B91">
        <v>151.2794428</v>
      </c>
      <c r="C91" s="19">
        <f t="shared" si="1"/>
        <v>5.8386041002884692E-3</v>
      </c>
    </row>
    <row r="92" spans="1:3" x14ac:dyDescent="0.25">
      <c r="A92" s="16">
        <v>38899</v>
      </c>
      <c r="B92">
        <v>153.34534629999999</v>
      </c>
      <c r="C92" s="19">
        <f t="shared" si="1"/>
        <v>1.365620775541343E-2</v>
      </c>
    </row>
    <row r="93" spans="1:3" x14ac:dyDescent="0.25">
      <c r="A93" s="16">
        <v>38930</v>
      </c>
      <c r="B93">
        <v>155.02227780000001</v>
      </c>
      <c r="C93" s="19">
        <f t="shared" si="1"/>
        <v>1.0935653024118031E-2</v>
      </c>
    </row>
    <row r="94" spans="1:3" x14ac:dyDescent="0.25">
      <c r="A94" s="16">
        <v>38961</v>
      </c>
      <c r="B94">
        <v>157.68109089999999</v>
      </c>
      <c r="C94" s="19">
        <f t="shared" si="1"/>
        <v>1.7151167804605461E-2</v>
      </c>
    </row>
    <row r="95" spans="1:3" x14ac:dyDescent="0.25">
      <c r="A95" s="16">
        <v>38991</v>
      </c>
      <c r="B95">
        <v>157.35535899999999</v>
      </c>
      <c r="C95" s="19">
        <f t="shared" si="1"/>
        <v>-2.0657638664268729E-3</v>
      </c>
    </row>
    <row r="96" spans="1:3" x14ac:dyDescent="0.25">
      <c r="A96" s="16">
        <v>39022</v>
      </c>
      <c r="B96">
        <v>152.93718419999999</v>
      </c>
      <c r="C96" s="19">
        <f t="shared" si="1"/>
        <v>-2.8077688793554212E-2</v>
      </c>
    </row>
    <row r="97" spans="1:3" x14ac:dyDescent="0.25">
      <c r="A97" s="16">
        <v>39052</v>
      </c>
      <c r="B97">
        <v>152.5725544</v>
      </c>
      <c r="C97" s="19">
        <f t="shared" si="1"/>
        <v>-2.3841801580650746E-3</v>
      </c>
    </row>
    <row r="98" spans="1:3" x14ac:dyDescent="0.25">
      <c r="A98" s="16">
        <v>39083</v>
      </c>
      <c r="B98">
        <v>154.7007232</v>
      </c>
      <c r="C98" s="19">
        <f t="shared" si="1"/>
        <v>1.3948568983256138E-2</v>
      </c>
    </row>
    <row r="99" spans="1:3" x14ac:dyDescent="0.25">
      <c r="A99" s="16">
        <v>39114</v>
      </c>
      <c r="B99">
        <v>154.59561600000001</v>
      </c>
      <c r="C99" s="19">
        <f t="shared" si="1"/>
        <v>-6.7942280957600243E-4</v>
      </c>
    </row>
    <row r="100" spans="1:3" x14ac:dyDescent="0.25">
      <c r="A100" s="16">
        <v>39142</v>
      </c>
      <c r="B100">
        <v>153.3722147</v>
      </c>
      <c r="C100" s="19">
        <f t="shared" si="1"/>
        <v>-7.9135575228731492E-3</v>
      </c>
    </row>
    <row r="101" spans="1:3" x14ac:dyDescent="0.25">
      <c r="A101" s="16">
        <v>39173</v>
      </c>
      <c r="B101">
        <v>150.9224012</v>
      </c>
      <c r="C101" s="19">
        <f t="shared" si="1"/>
        <v>-1.597299422709586E-2</v>
      </c>
    </row>
    <row r="102" spans="1:3" x14ac:dyDescent="0.25">
      <c r="A102" s="16">
        <v>39203</v>
      </c>
      <c r="B102">
        <v>151.49037390000001</v>
      </c>
      <c r="C102" s="19">
        <f t="shared" si="1"/>
        <v>3.763342588535501E-3</v>
      </c>
    </row>
    <row r="103" spans="1:3" x14ac:dyDescent="0.25">
      <c r="A103" s="16">
        <v>39234</v>
      </c>
      <c r="B103">
        <v>150.95414199999999</v>
      </c>
      <c r="C103" s="19">
        <f t="shared" si="1"/>
        <v>-3.5397093966774706E-3</v>
      </c>
    </row>
    <row r="104" spans="1:3" x14ac:dyDescent="0.25">
      <c r="A104" s="16">
        <v>39264</v>
      </c>
      <c r="B104">
        <v>151.54255710000001</v>
      </c>
      <c r="C104" s="19">
        <f t="shared" si="1"/>
        <v>3.8979725379115759E-3</v>
      </c>
    </row>
    <row r="105" spans="1:3" x14ac:dyDescent="0.25">
      <c r="A105" s="16">
        <v>39295</v>
      </c>
      <c r="B105">
        <v>155.25254749999999</v>
      </c>
      <c r="C105" s="19">
        <f t="shared" si="1"/>
        <v>2.4481508501614124E-2</v>
      </c>
    </row>
    <row r="106" spans="1:3" x14ac:dyDescent="0.25">
      <c r="A106" s="16">
        <v>39326</v>
      </c>
      <c r="B106">
        <v>149.60264430000001</v>
      </c>
      <c r="C106" s="19">
        <f t="shared" si="1"/>
        <v>-3.639169399136577E-2</v>
      </c>
    </row>
    <row r="107" spans="1:3" x14ac:dyDescent="0.25">
      <c r="A107" s="16">
        <v>39356</v>
      </c>
      <c r="B107">
        <v>147.9955764</v>
      </c>
      <c r="C107" s="19">
        <f t="shared" si="1"/>
        <v>-1.0742242608876129E-2</v>
      </c>
    </row>
    <row r="108" spans="1:3" x14ac:dyDescent="0.25">
      <c r="A108" s="16">
        <v>39387</v>
      </c>
      <c r="B108">
        <v>151.23229850000001</v>
      </c>
      <c r="C108" s="19">
        <f t="shared" si="1"/>
        <v>2.187039760737064E-2</v>
      </c>
    </row>
    <row r="109" spans="1:3" x14ac:dyDescent="0.25">
      <c r="A109" s="16">
        <v>39417</v>
      </c>
      <c r="B109">
        <v>152.2700815</v>
      </c>
      <c r="C109" s="19">
        <f t="shared" si="1"/>
        <v>6.86217831966629E-3</v>
      </c>
    </row>
    <row r="110" spans="1:3" x14ac:dyDescent="0.25">
      <c r="A110" s="16">
        <v>39448</v>
      </c>
      <c r="B110">
        <v>154.59874669999999</v>
      </c>
      <c r="C110" s="19">
        <f t="shared" si="1"/>
        <v>1.5292992405733896E-2</v>
      </c>
    </row>
    <row r="111" spans="1:3" x14ac:dyDescent="0.25">
      <c r="A111" s="16">
        <v>39479</v>
      </c>
      <c r="B111">
        <v>153.6774873</v>
      </c>
      <c r="C111" s="19">
        <f t="shared" si="1"/>
        <v>-5.9590353716625355E-3</v>
      </c>
    </row>
    <row r="112" spans="1:3" x14ac:dyDescent="0.25">
      <c r="A112" s="16">
        <v>39508</v>
      </c>
      <c r="B112">
        <v>148.2442265</v>
      </c>
      <c r="C112" s="19">
        <f t="shared" si="1"/>
        <v>-3.5354955989054582E-2</v>
      </c>
    </row>
    <row r="113" spans="1:3" x14ac:dyDescent="0.25">
      <c r="A113" s="16">
        <v>39539</v>
      </c>
      <c r="B113">
        <v>146.89105860000001</v>
      </c>
      <c r="C113" s="19">
        <f t="shared" si="1"/>
        <v>-9.1279635770502576E-3</v>
      </c>
    </row>
    <row r="114" spans="1:3" x14ac:dyDescent="0.25">
      <c r="A114" s="16">
        <v>39569</v>
      </c>
      <c r="B114">
        <v>144.80719790000001</v>
      </c>
      <c r="C114" s="19">
        <f t="shared" si="1"/>
        <v>-1.4186436668514824E-2</v>
      </c>
    </row>
    <row r="115" spans="1:3" x14ac:dyDescent="0.25">
      <c r="A115" s="16">
        <v>39600</v>
      </c>
      <c r="B115">
        <v>143.94208789999999</v>
      </c>
      <c r="C115" s="19">
        <f t="shared" si="1"/>
        <v>-5.9742196005853065E-3</v>
      </c>
    </row>
    <row r="116" spans="1:3" x14ac:dyDescent="0.25">
      <c r="A116" s="16">
        <v>39630</v>
      </c>
      <c r="B116">
        <v>146.404516</v>
      </c>
      <c r="C116" s="19">
        <f t="shared" si="1"/>
        <v>1.7107075046116638E-2</v>
      </c>
    </row>
    <row r="117" spans="1:3" x14ac:dyDescent="0.25">
      <c r="A117" s="16">
        <v>39661</v>
      </c>
      <c r="B117">
        <v>157.07273839999999</v>
      </c>
      <c r="C117" s="19">
        <f t="shared" si="1"/>
        <v>7.2868123822082076E-2</v>
      </c>
    </row>
    <row r="118" spans="1:3" x14ac:dyDescent="0.25">
      <c r="A118" s="16">
        <v>39692</v>
      </c>
      <c r="B118">
        <v>164.9527732</v>
      </c>
      <c r="C118" s="19">
        <f t="shared" si="1"/>
        <v>5.016806149984343E-2</v>
      </c>
    </row>
    <row r="119" spans="1:3" x14ac:dyDescent="0.25">
      <c r="A119" s="16">
        <v>39722</v>
      </c>
      <c r="B119">
        <v>185.12064340000001</v>
      </c>
      <c r="C119" s="19">
        <f t="shared" si="1"/>
        <v>0.12226451128255422</v>
      </c>
    </row>
    <row r="120" spans="1:3" x14ac:dyDescent="0.25">
      <c r="A120" s="16">
        <v>39753</v>
      </c>
      <c r="B120">
        <v>192.96518040000001</v>
      </c>
      <c r="C120" s="19">
        <f t="shared" si="1"/>
        <v>4.2375268667632637E-2</v>
      </c>
    </row>
    <row r="121" spans="1:3" x14ac:dyDescent="0.25">
      <c r="A121" s="16">
        <v>39783</v>
      </c>
      <c r="B121">
        <v>179.45254689999999</v>
      </c>
      <c r="C121" s="19">
        <f t="shared" si="1"/>
        <v>-7.0026278689188981E-2</v>
      </c>
    </row>
    <row r="122" spans="1:3" x14ac:dyDescent="0.25">
      <c r="A122" s="16">
        <v>39814</v>
      </c>
      <c r="B122">
        <v>192.56482349999999</v>
      </c>
      <c r="C122" s="19">
        <f t="shared" si="1"/>
        <v>7.3068211215228995E-2</v>
      </c>
    </row>
    <row r="123" spans="1:3" x14ac:dyDescent="0.25">
      <c r="A123" s="16">
        <v>39845</v>
      </c>
      <c r="B123">
        <v>193.73716630000001</v>
      </c>
      <c r="C123" s="19">
        <f t="shared" si="1"/>
        <v>6.088042346945155E-3</v>
      </c>
    </row>
    <row r="124" spans="1:3" x14ac:dyDescent="0.25">
      <c r="A124" s="16">
        <v>39873</v>
      </c>
      <c r="B124">
        <v>188.10798579999999</v>
      </c>
      <c r="C124" s="19">
        <f t="shared" si="1"/>
        <v>-2.9055759447225937E-2</v>
      </c>
    </row>
    <row r="125" spans="1:3" x14ac:dyDescent="0.25">
      <c r="A125" s="16">
        <v>39904</v>
      </c>
      <c r="B125">
        <v>185.51041979999999</v>
      </c>
      <c r="C125" s="19">
        <f t="shared" si="1"/>
        <v>-1.3808908691211985E-2</v>
      </c>
    </row>
    <row r="126" spans="1:3" x14ac:dyDescent="0.25">
      <c r="A126" s="16">
        <v>39934</v>
      </c>
      <c r="B126">
        <v>171.61970830000001</v>
      </c>
      <c r="C126" s="19">
        <f t="shared" si="1"/>
        <v>-7.4878335755887204E-2</v>
      </c>
    </row>
    <row r="127" spans="1:3" x14ac:dyDescent="0.25">
      <c r="A127" s="16">
        <v>39965</v>
      </c>
      <c r="B127">
        <v>171.6547789</v>
      </c>
      <c r="C127" s="19">
        <f t="shared" si="1"/>
        <v>2.043506561535402E-4</v>
      </c>
    </row>
    <row r="128" spans="1:3" x14ac:dyDescent="0.25">
      <c r="A128" s="16">
        <v>39995</v>
      </c>
      <c r="B128">
        <v>168.9754184</v>
      </c>
      <c r="C128" s="19">
        <f t="shared" si="1"/>
        <v>-1.5609006152755622E-2</v>
      </c>
    </row>
    <row r="129" spans="1:3" x14ac:dyDescent="0.25">
      <c r="A129" s="16">
        <v>40026</v>
      </c>
      <c r="B129">
        <v>169.5415912</v>
      </c>
      <c r="C129" s="19">
        <f t="shared" si="1"/>
        <v>3.350622270156256E-3</v>
      </c>
    </row>
    <row r="130" spans="1:3" x14ac:dyDescent="0.25">
      <c r="A130" s="16">
        <v>40057</v>
      </c>
      <c r="B130">
        <v>167.29323310000001</v>
      </c>
      <c r="C130" s="19">
        <f t="shared" si="1"/>
        <v>-1.3261395531835696E-2</v>
      </c>
    </row>
    <row r="131" spans="1:3" x14ac:dyDescent="0.25">
      <c r="A131" s="16">
        <v>40087</v>
      </c>
      <c r="B131">
        <v>166.19451029999999</v>
      </c>
      <c r="C131" s="19">
        <f t="shared" si="1"/>
        <v>-6.5676463993211698E-3</v>
      </c>
    </row>
    <row r="132" spans="1:3" x14ac:dyDescent="0.25">
      <c r="A132" s="16">
        <v>40118</v>
      </c>
      <c r="B132">
        <v>166.17313590000001</v>
      </c>
      <c r="C132" s="19">
        <f t="shared" ref="C132:C195" si="2">B132/B131-1</f>
        <v>-1.2861074629599845E-4</v>
      </c>
    </row>
    <row r="133" spans="1:3" x14ac:dyDescent="0.25">
      <c r="A133" s="16">
        <v>40148</v>
      </c>
      <c r="B133">
        <v>168.67848169999999</v>
      </c>
      <c r="C133" s="19">
        <f t="shared" si="2"/>
        <v>1.5076719750343193E-2</v>
      </c>
    </row>
    <row r="134" spans="1:3" x14ac:dyDescent="0.25">
      <c r="A134" s="16">
        <v>40179</v>
      </c>
      <c r="B134">
        <v>177.53424659999999</v>
      </c>
      <c r="C134" s="19">
        <f t="shared" si="2"/>
        <v>5.2500857315933569E-2</v>
      </c>
    </row>
    <row r="135" spans="1:3" x14ac:dyDescent="0.25">
      <c r="A135" s="16">
        <v>40210</v>
      </c>
      <c r="B135">
        <v>180.95168369999999</v>
      </c>
      <c r="C135" s="19">
        <f t="shared" si="2"/>
        <v>1.9249452798252298E-2</v>
      </c>
    </row>
    <row r="136" spans="1:3" x14ac:dyDescent="0.25">
      <c r="A136" s="16">
        <v>40238</v>
      </c>
      <c r="B136">
        <v>180.9699837</v>
      </c>
      <c r="C136" s="19">
        <f t="shared" si="2"/>
        <v>1.0113196863281715E-4</v>
      </c>
    </row>
    <row r="137" spans="1:3" x14ac:dyDescent="0.25">
      <c r="A137" s="16">
        <v>40269</v>
      </c>
      <c r="B137">
        <v>185.43827999999999</v>
      </c>
      <c r="C137" s="19">
        <f t="shared" si="2"/>
        <v>2.4690814513235626E-2</v>
      </c>
    </row>
    <row r="138" spans="1:3" x14ac:dyDescent="0.25">
      <c r="A138" s="16">
        <v>40299</v>
      </c>
      <c r="B138">
        <v>202.91858680000001</v>
      </c>
      <c r="C138" s="19">
        <f t="shared" si="2"/>
        <v>9.4264823854060875E-2</v>
      </c>
    </row>
    <row r="139" spans="1:3" x14ac:dyDescent="0.25">
      <c r="A139" s="16">
        <v>40330</v>
      </c>
      <c r="B139">
        <v>207.56651210000001</v>
      </c>
      <c r="C139" s="19">
        <f t="shared" si="2"/>
        <v>2.2905369948101661E-2</v>
      </c>
    </row>
    <row r="140" spans="1:3" x14ac:dyDescent="0.25">
      <c r="A140" s="16">
        <v>40360</v>
      </c>
      <c r="B140">
        <v>197.26834489999999</v>
      </c>
      <c r="C140" s="19">
        <f t="shared" si="2"/>
        <v>-4.9613818220535677E-2</v>
      </c>
    </row>
    <row r="141" spans="1:3" x14ac:dyDescent="0.25">
      <c r="A141" s="16">
        <v>40391</v>
      </c>
      <c r="B141">
        <v>205.83280859999999</v>
      </c>
      <c r="C141" s="19">
        <f t="shared" si="2"/>
        <v>4.3415296581626128E-2</v>
      </c>
    </row>
    <row r="142" spans="1:3" x14ac:dyDescent="0.25">
      <c r="A142" s="16">
        <v>40422</v>
      </c>
      <c r="B142">
        <v>193.0299243</v>
      </c>
      <c r="C142" s="19">
        <f t="shared" si="2"/>
        <v>-6.2200406179561685E-2</v>
      </c>
    </row>
    <row r="143" spans="1:3" x14ac:dyDescent="0.25">
      <c r="A143" s="16">
        <v>40452</v>
      </c>
      <c r="B143">
        <v>190.0676551</v>
      </c>
      <c r="C143" s="19">
        <f t="shared" si="2"/>
        <v>-1.5346165682560975E-2</v>
      </c>
    </row>
    <row r="144" spans="1:3" x14ac:dyDescent="0.25">
      <c r="A144" s="16">
        <v>40483</v>
      </c>
      <c r="B144">
        <v>199.86959189999999</v>
      </c>
      <c r="C144" s="19">
        <f t="shared" si="2"/>
        <v>5.1570777757230291E-2</v>
      </c>
    </row>
    <row r="145" spans="1:3" x14ac:dyDescent="0.25">
      <c r="A145" s="16">
        <v>40513</v>
      </c>
      <c r="B145">
        <v>191.60449170000001</v>
      </c>
      <c r="C145" s="19">
        <f t="shared" si="2"/>
        <v>-4.1352464481616669E-2</v>
      </c>
    </row>
    <row r="146" spans="1:3" x14ac:dyDescent="0.25">
      <c r="A146" s="16">
        <v>40544</v>
      </c>
      <c r="B146">
        <v>186.2121764</v>
      </c>
      <c r="C146" s="19">
        <f t="shared" si="2"/>
        <v>-2.814294827932784E-2</v>
      </c>
    </row>
    <row r="147" spans="1:3" x14ac:dyDescent="0.25">
      <c r="A147" s="16">
        <v>40575</v>
      </c>
      <c r="B147">
        <v>183.89037920000001</v>
      </c>
      <c r="C147" s="19">
        <f t="shared" si="2"/>
        <v>-1.2468557346177911E-2</v>
      </c>
    </row>
    <row r="148" spans="1:3" x14ac:dyDescent="0.25">
      <c r="A148" s="16">
        <v>40603</v>
      </c>
      <c r="B148">
        <v>178.2345061</v>
      </c>
      <c r="C148" s="19">
        <f t="shared" si="2"/>
        <v>-3.0756764571400752E-2</v>
      </c>
    </row>
    <row r="149" spans="1:3" x14ac:dyDescent="0.25">
      <c r="A149" s="16">
        <v>40634</v>
      </c>
      <c r="B149">
        <v>173.0517509</v>
      </c>
      <c r="C149" s="19">
        <f t="shared" si="2"/>
        <v>-2.9078293050012305E-2</v>
      </c>
    </row>
    <row r="150" spans="1:3" x14ac:dyDescent="0.25">
      <c r="A150" s="16">
        <v>40664</v>
      </c>
      <c r="B150">
        <v>181.1560935</v>
      </c>
      <c r="C150" s="19">
        <f t="shared" si="2"/>
        <v>4.6831901774187612E-2</v>
      </c>
    </row>
    <row r="151" spans="1:3" x14ac:dyDescent="0.25">
      <c r="A151" s="16">
        <v>40695</v>
      </c>
      <c r="B151">
        <v>178.895545</v>
      </c>
      <c r="C151" s="19">
        <f t="shared" si="2"/>
        <v>-1.2478456872884625E-2</v>
      </c>
    </row>
    <row r="152" spans="1:3" x14ac:dyDescent="0.25">
      <c r="A152" s="16">
        <v>40725</v>
      </c>
      <c r="B152">
        <v>184.38976930000001</v>
      </c>
      <c r="C152" s="19">
        <f t="shared" si="2"/>
        <v>3.0711912362043625E-2</v>
      </c>
    </row>
    <row r="153" spans="1:3" x14ac:dyDescent="0.25">
      <c r="A153" s="16">
        <v>40756</v>
      </c>
      <c r="B153">
        <v>187.85922529999999</v>
      </c>
      <c r="C153" s="19">
        <f t="shared" si="2"/>
        <v>1.8815881234469201E-2</v>
      </c>
    </row>
    <row r="154" spans="1:3" x14ac:dyDescent="0.25">
      <c r="A154" s="16">
        <v>40787</v>
      </c>
      <c r="B154">
        <v>201.3830025</v>
      </c>
      <c r="C154" s="19">
        <f t="shared" si="2"/>
        <v>7.1988890502467262E-2</v>
      </c>
    </row>
    <row r="155" spans="1:3" x14ac:dyDescent="0.25">
      <c r="A155" s="16">
        <v>40817</v>
      </c>
      <c r="B155">
        <v>194.07040939999999</v>
      </c>
      <c r="C155" s="19">
        <f t="shared" si="2"/>
        <v>-3.6311868475592979E-2</v>
      </c>
    </row>
    <row r="156" spans="1:3" x14ac:dyDescent="0.25">
      <c r="A156" s="16">
        <v>40848</v>
      </c>
      <c r="B156">
        <v>201.65018950000001</v>
      </c>
      <c r="C156" s="19">
        <f t="shared" si="2"/>
        <v>3.9056856341129764E-2</v>
      </c>
    </row>
    <row r="157" spans="1:3" x14ac:dyDescent="0.25">
      <c r="A157" s="16">
        <v>40878</v>
      </c>
      <c r="B157">
        <v>210.60664460000001</v>
      </c>
      <c r="C157" s="19">
        <f t="shared" si="2"/>
        <v>4.441580304093895E-2</v>
      </c>
    </row>
    <row r="158" spans="1:3" x14ac:dyDescent="0.25">
      <c r="A158" s="16">
        <v>40909</v>
      </c>
      <c r="B158">
        <v>210.68719830000001</v>
      </c>
      <c r="C158" s="19">
        <f t="shared" si="2"/>
        <v>3.82484133646388E-4</v>
      </c>
    </row>
    <row r="159" spans="1:3" x14ac:dyDescent="0.25">
      <c r="A159" s="16">
        <v>40940</v>
      </c>
      <c r="B159">
        <v>204.3790703</v>
      </c>
      <c r="C159" s="19">
        <f t="shared" si="2"/>
        <v>-2.9940727537787093E-2</v>
      </c>
    </row>
    <row r="160" spans="1:3" x14ac:dyDescent="0.25">
      <c r="A160" s="16">
        <v>40969</v>
      </c>
      <c r="B160">
        <v>203.22483879999999</v>
      </c>
      <c r="C160" s="19">
        <f t="shared" si="2"/>
        <v>-5.647503427360534E-3</v>
      </c>
    </row>
    <row r="161" spans="1:3" x14ac:dyDescent="0.25">
      <c r="A161" s="16">
        <v>41000</v>
      </c>
      <c r="B161">
        <v>207.21142939999999</v>
      </c>
      <c r="C161" s="19">
        <f t="shared" si="2"/>
        <v>1.9616650324536966E-2</v>
      </c>
    </row>
    <row r="162" spans="1:3" x14ac:dyDescent="0.25">
      <c r="A162" s="16">
        <v>41030</v>
      </c>
      <c r="B162">
        <v>223.48754450000001</v>
      </c>
      <c r="C162" s="19">
        <f t="shared" si="2"/>
        <v>7.8548346233260569E-2</v>
      </c>
    </row>
    <row r="163" spans="1:3" x14ac:dyDescent="0.25">
      <c r="A163" s="16">
        <v>41061</v>
      </c>
      <c r="B163">
        <v>217.71392489999999</v>
      </c>
      <c r="C163" s="19">
        <f t="shared" si="2"/>
        <v>-2.5834189609613922E-2</v>
      </c>
    </row>
    <row r="164" spans="1:3" x14ac:dyDescent="0.25">
      <c r="A164" s="16">
        <v>41091</v>
      </c>
      <c r="B164">
        <v>225.408039</v>
      </c>
      <c r="C164" s="19">
        <f t="shared" si="2"/>
        <v>3.5340477663677428E-2</v>
      </c>
    </row>
    <row r="165" spans="1:3" x14ac:dyDescent="0.25">
      <c r="A165" s="16">
        <v>41122</v>
      </c>
      <c r="B165">
        <v>220.9095246</v>
      </c>
      <c r="C165" s="19">
        <f t="shared" si="2"/>
        <v>-1.9957204809363582E-2</v>
      </c>
    </row>
    <row r="166" spans="1:3" x14ac:dyDescent="0.25">
      <c r="A166" s="16">
        <v>41153</v>
      </c>
      <c r="B166">
        <v>215.92252640000001</v>
      </c>
      <c r="C166" s="19">
        <f t="shared" si="2"/>
        <v>-2.2574844652035408E-2</v>
      </c>
    </row>
    <row r="167" spans="1:3" x14ac:dyDescent="0.25">
      <c r="A167" s="16">
        <v>41183</v>
      </c>
      <c r="B167">
        <v>213.2890878</v>
      </c>
      <c r="C167" s="19">
        <f t="shared" si="2"/>
        <v>-1.2196219838228051E-2</v>
      </c>
    </row>
    <row r="168" spans="1:3" x14ac:dyDescent="0.25">
      <c r="A168" s="16">
        <v>41214</v>
      </c>
      <c r="B168">
        <v>213.7125288</v>
      </c>
      <c r="C168" s="19">
        <f t="shared" si="2"/>
        <v>1.9852914388056586E-3</v>
      </c>
    </row>
    <row r="169" spans="1:3" x14ac:dyDescent="0.25">
      <c r="A169" s="16">
        <v>41244</v>
      </c>
      <c r="B169">
        <v>209.8286061</v>
      </c>
      <c r="C169" s="19">
        <f t="shared" si="2"/>
        <v>-1.8173584495997042E-2</v>
      </c>
    </row>
    <row r="170" spans="1:3" x14ac:dyDescent="0.25">
      <c r="A170" s="16">
        <v>41275</v>
      </c>
      <c r="B170">
        <v>202.2158422</v>
      </c>
      <c r="C170" s="19">
        <f t="shared" si="2"/>
        <v>-3.6280867711487863E-2</v>
      </c>
    </row>
    <row r="171" spans="1:3" x14ac:dyDescent="0.25">
      <c r="A171" s="16">
        <v>41306</v>
      </c>
      <c r="B171">
        <v>211.30820399999999</v>
      </c>
      <c r="C171" s="19">
        <f t="shared" si="2"/>
        <v>4.4963647264625539E-2</v>
      </c>
    </row>
    <row r="172" spans="1:3" x14ac:dyDescent="0.25">
      <c r="A172" s="16">
        <v>41334</v>
      </c>
      <c r="B172">
        <v>215.7849563</v>
      </c>
      <c r="C172" s="19">
        <f t="shared" si="2"/>
        <v>2.1185889687463488E-2</v>
      </c>
    </row>
    <row r="173" spans="1:3" x14ac:dyDescent="0.25">
      <c r="A173" s="16">
        <v>41365</v>
      </c>
      <c r="B173">
        <v>211.07229649999999</v>
      </c>
      <c r="C173" s="19">
        <f t="shared" si="2"/>
        <v>-2.1839612365971095E-2</v>
      </c>
    </row>
    <row r="174" spans="1:3" x14ac:dyDescent="0.25">
      <c r="A174" s="16">
        <v>41395</v>
      </c>
      <c r="B174">
        <v>210.28641820000001</v>
      </c>
      <c r="C174" s="19">
        <f t="shared" si="2"/>
        <v>-3.7232659758358322E-3</v>
      </c>
    </row>
    <row r="175" spans="1:3" x14ac:dyDescent="0.25">
      <c r="A175" s="16">
        <v>41426</v>
      </c>
      <c r="B175">
        <v>206.49500380000001</v>
      </c>
      <c r="C175" s="19">
        <f t="shared" si="2"/>
        <v>-1.8029763559879841E-2</v>
      </c>
    </row>
    <row r="176" spans="1:3" x14ac:dyDescent="0.25">
      <c r="A176" s="16">
        <v>41456</v>
      </c>
      <c r="B176">
        <v>202.79325399999999</v>
      </c>
      <c r="C176" s="19">
        <f t="shared" si="2"/>
        <v>-1.7926582880355424E-2</v>
      </c>
    </row>
    <row r="177" spans="1:3" x14ac:dyDescent="0.25">
      <c r="A177" s="16">
        <v>41487</v>
      </c>
      <c r="B177">
        <v>202.0157624</v>
      </c>
      <c r="C177" s="19">
        <f t="shared" si="2"/>
        <v>-3.8339125422781617E-3</v>
      </c>
    </row>
    <row r="178" spans="1:3" x14ac:dyDescent="0.25">
      <c r="A178" s="16">
        <v>41518</v>
      </c>
      <c r="B178">
        <v>199.3941633</v>
      </c>
      <c r="C178" s="19">
        <f t="shared" si="2"/>
        <v>-1.29772007335206E-2</v>
      </c>
    </row>
    <row r="179" spans="1:3" x14ac:dyDescent="0.25">
      <c r="A179" s="16">
        <v>41548</v>
      </c>
      <c r="B179">
        <v>199.52184790000001</v>
      </c>
      <c r="C179" s="19">
        <f t="shared" si="2"/>
        <v>6.4036277635626249E-4</v>
      </c>
    </row>
    <row r="180" spans="1:3" x14ac:dyDescent="0.25">
      <c r="A180" s="16">
        <v>41579</v>
      </c>
      <c r="B180">
        <v>198.98574160000001</v>
      </c>
      <c r="C180" s="19">
        <f t="shared" si="2"/>
        <v>-2.6869553667561163E-3</v>
      </c>
    </row>
    <row r="181" spans="1:3" x14ac:dyDescent="0.25">
      <c r="A181" s="16">
        <v>41609</v>
      </c>
      <c r="B181">
        <v>193.17076710000001</v>
      </c>
      <c r="C181" s="19">
        <f t="shared" si="2"/>
        <v>-2.9223071227330588E-2</v>
      </c>
    </row>
    <row r="182" spans="1:3" x14ac:dyDescent="0.25">
      <c r="A182" s="16">
        <v>41640</v>
      </c>
      <c r="B182">
        <v>199.90370369999999</v>
      </c>
      <c r="C182" s="19">
        <f t="shared" si="2"/>
        <v>3.485484217451229E-2</v>
      </c>
    </row>
    <row r="183" spans="1:3" x14ac:dyDescent="0.25">
      <c r="A183" s="16">
        <v>41671</v>
      </c>
      <c r="B183">
        <v>195.52368540000001</v>
      </c>
      <c r="C183" s="19">
        <f t="shared" si="2"/>
        <v>-2.1910641068327519E-2</v>
      </c>
    </row>
    <row r="184" spans="1:3" x14ac:dyDescent="0.25">
      <c r="A184" s="16">
        <v>41699</v>
      </c>
      <c r="B184">
        <v>194.13515279999999</v>
      </c>
      <c r="C184" s="19">
        <f t="shared" si="2"/>
        <v>-7.1016081614837523E-3</v>
      </c>
    </row>
    <row r="185" spans="1:3" x14ac:dyDescent="0.25">
      <c r="A185" s="16">
        <v>41730</v>
      </c>
      <c r="B185">
        <v>193.482336</v>
      </c>
      <c r="C185" s="19">
        <f t="shared" si="2"/>
        <v>-3.3626923850959001E-3</v>
      </c>
    </row>
    <row r="186" spans="1:3" x14ac:dyDescent="0.25">
      <c r="A186" s="16">
        <v>41760</v>
      </c>
      <c r="B186">
        <v>198.42375369999999</v>
      </c>
      <c r="C186" s="19">
        <f t="shared" si="2"/>
        <v>2.5539373785522068E-2</v>
      </c>
    </row>
    <row r="187" spans="1:3" x14ac:dyDescent="0.25">
      <c r="A187" s="16">
        <v>41791</v>
      </c>
      <c r="B187">
        <v>197.2023375</v>
      </c>
      <c r="C187" s="19">
        <f t="shared" si="2"/>
        <v>-6.1555946665875494E-3</v>
      </c>
    </row>
    <row r="188" spans="1:3" x14ac:dyDescent="0.25">
      <c r="A188" s="16">
        <v>41821</v>
      </c>
      <c r="B188">
        <v>200.55265120000001</v>
      </c>
      <c r="C188" s="19">
        <f t="shared" si="2"/>
        <v>1.6989219004566847E-2</v>
      </c>
    </row>
    <row r="189" spans="1:3" x14ac:dyDescent="0.25">
      <c r="A189" s="16">
        <v>41852</v>
      </c>
      <c r="B189">
        <v>205.7794677</v>
      </c>
      <c r="C189" s="19">
        <f t="shared" si="2"/>
        <v>2.6062066338816692E-2</v>
      </c>
    </row>
    <row r="190" spans="1:3" x14ac:dyDescent="0.25">
      <c r="A190" s="16">
        <v>41883</v>
      </c>
      <c r="B190">
        <v>213.05036430000001</v>
      </c>
      <c r="C190" s="19">
        <f t="shared" si="2"/>
        <v>3.5333440606426514E-2</v>
      </c>
    </row>
    <row r="191" spans="1:3" x14ac:dyDescent="0.25">
      <c r="A191" s="16">
        <v>41913</v>
      </c>
      <c r="B191">
        <v>216.67198719999999</v>
      </c>
      <c r="C191" s="19">
        <f t="shared" si="2"/>
        <v>1.6998904986148311E-2</v>
      </c>
    </row>
    <row r="192" spans="1:3" x14ac:dyDescent="0.25">
      <c r="A192" s="16">
        <v>41944</v>
      </c>
      <c r="B192">
        <v>219.9228172</v>
      </c>
      <c r="C192" s="19">
        <f t="shared" si="2"/>
        <v>1.5003462339593154E-2</v>
      </c>
    </row>
    <row r="193" spans="1:3" x14ac:dyDescent="0.25">
      <c r="A193" s="16">
        <v>41974</v>
      </c>
      <c r="B193">
        <v>224.6095364</v>
      </c>
      <c r="C193" s="19">
        <f t="shared" si="2"/>
        <v>2.1310745559147026E-2</v>
      </c>
    </row>
    <row r="194" spans="1:3" x14ac:dyDescent="0.25">
      <c r="A194" s="16">
        <v>42005</v>
      </c>
      <c r="B194">
        <v>246.5279008</v>
      </c>
      <c r="C194" s="19">
        <f t="shared" si="2"/>
        <v>9.7584300076049679E-2</v>
      </c>
    </row>
    <row r="195" spans="1:3" x14ac:dyDescent="0.25">
      <c r="A195" s="16">
        <v>42036</v>
      </c>
      <c r="B195">
        <v>245.0209878</v>
      </c>
      <c r="C195" s="19">
        <f t="shared" si="2"/>
        <v>-6.1125454567615423E-3</v>
      </c>
    </row>
    <row r="196" spans="1:3" x14ac:dyDescent="0.25">
      <c r="A196" s="16">
        <v>42064</v>
      </c>
      <c r="B196">
        <v>257.33171959999999</v>
      </c>
      <c r="C196" s="19">
        <f t="shared" ref="C196:C259" si="3">B196/B195-1</f>
        <v>5.0243580807243671E-2</v>
      </c>
    </row>
    <row r="197" spans="1:3" x14ac:dyDescent="0.25">
      <c r="A197" s="16">
        <v>42095</v>
      </c>
      <c r="B197">
        <v>247.195843</v>
      </c>
      <c r="C197" s="19">
        <f t="shared" si="3"/>
        <v>-3.9388368506437232E-2</v>
      </c>
    </row>
    <row r="198" spans="1:3" x14ac:dyDescent="0.25">
      <c r="A198" s="16">
        <v>42125</v>
      </c>
      <c r="B198">
        <v>250.55484809999999</v>
      </c>
      <c r="C198" s="19">
        <f t="shared" si="3"/>
        <v>1.3588436841148521E-2</v>
      </c>
    </row>
    <row r="199" spans="1:3" x14ac:dyDescent="0.25">
      <c r="A199" s="16">
        <v>42156</v>
      </c>
      <c r="B199">
        <v>245.6248879</v>
      </c>
      <c r="C199" s="19">
        <f t="shared" si="3"/>
        <v>-1.9676171654169572E-2</v>
      </c>
    </row>
    <row r="200" spans="1:3" x14ac:dyDescent="0.25">
      <c r="A200" s="16">
        <v>42186</v>
      </c>
      <c r="B200">
        <v>249.8367791</v>
      </c>
      <c r="C200" s="19">
        <f t="shared" si="3"/>
        <v>1.7147656477362938E-2</v>
      </c>
    </row>
    <row r="201" spans="1:3" x14ac:dyDescent="0.25">
      <c r="A201" s="16">
        <v>42217</v>
      </c>
      <c r="B201">
        <v>246.44452390000001</v>
      </c>
      <c r="C201" s="19">
        <f t="shared" si="3"/>
        <v>-1.3577885578817117E-2</v>
      </c>
    </row>
    <row r="202" spans="1:3" x14ac:dyDescent="0.25">
      <c r="A202" s="16">
        <v>42248</v>
      </c>
      <c r="B202">
        <v>249.4803799</v>
      </c>
      <c r="C202" s="19">
        <f t="shared" si="3"/>
        <v>1.2318618210530152E-2</v>
      </c>
    </row>
    <row r="203" spans="1:3" x14ac:dyDescent="0.25">
      <c r="A203" s="16">
        <v>42278</v>
      </c>
      <c r="B203">
        <v>250.67016839999999</v>
      </c>
      <c r="C203" s="19">
        <f t="shared" si="3"/>
        <v>4.7690664110615621E-3</v>
      </c>
    </row>
    <row r="204" spans="1:3" x14ac:dyDescent="0.25">
      <c r="A204" s="16">
        <v>42309</v>
      </c>
      <c r="B204">
        <v>260.7744745</v>
      </c>
      <c r="C204" s="19">
        <f t="shared" si="3"/>
        <v>4.0309168675693119E-2</v>
      </c>
    </row>
    <row r="205" spans="1:3" x14ac:dyDescent="0.25">
      <c r="A205" s="16">
        <v>42339</v>
      </c>
      <c r="B205">
        <v>252.6659913</v>
      </c>
      <c r="C205" s="19">
        <f t="shared" si="3"/>
        <v>-3.1093853091054724E-2</v>
      </c>
    </row>
    <row r="206" spans="1:3" x14ac:dyDescent="0.25">
      <c r="A206" s="16">
        <v>42370</v>
      </c>
      <c r="B206">
        <v>258.89955689999999</v>
      </c>
      <c r="C206" s="19">
        <f t="shared" si="3"/>
        <v>2.4671169902714229E-2</v>
      </c>
    </row>
    <row r="207" spans="1:3" x14ac:dyDescent="0.25">
      <c r="A207" s="16">
        <v>42401</v>
      </c>
      <c r="B207">
        <v>259.69819649999999</v>
      </c>
      <c r="C207" s="19">
        <f t="shared" si="3"/>
        <v>3.084746878529776E-3</v>
      </c>
    </row>
    <row r="208" spans="1:3" x14ac:dyDescent="0.25">
      <c r="A208" s="16">
        <v>42430</v>
      </c>
      <c r="B208">
        <v>248.16505710000001</v>
      </c>
      <c r="C208" s="19">
        <f t="shared" si="3"/>
        <v>-4.4409778563864521E-2</v>
      </c>
    </row>
    <row r="209" spans="1:3" x14ac:dyDescent="0.25">
      <c r="A209" s="16">
        <v>42461</v>
      </c>
      <c r="B209">
        <v>246.4732104</v>
      </c>
      <c r="C209" s="19">
        <f t="shared" si="3"/>
        <v>-6.8174251434530708E-3</v>
      </c>
    </row>
    <row r="210" spans="1:3" x14ac:dyDescent="0.25">
      <c r="A210" s="16">
        <v>42491</v>
      </c>
      <c r="B210">
        <v>252.42927710000001</v>
      </c>
      <c r="C210" s="19">
        <f t="shared" si="3"/>
        <v>2.416516866207874E-2</v>
      </c>
    </row>
    <row r="211" spans="1:3" x14ac:dyDescent="0.25">
      <c r="A211" s="16">
        <v>42522</v>
      </c>
      <c r="B211">
        <v>259.51776649999999</v>
      </c>
      <c r="C211" s="19">
        <f t="shared" si="3"/>
        <v>2.8081090598662595E-2</v>
      </c>
    </row>
    <row r="212" spans="1:3" x14ac:dyDescent="0.25">
      <c r="A212" s="16">
        <v>42552</v>
      </c>
      <c r="B212">
        <v>256.33058740000001</v>
      </c>
      <c r="C212" s="19">
        <f t="shared" si="3"/>
        <v>-1.2281159563694022E-2</v>
      </c>
    </row>
    <row r="213" spans="1:3" x14ac:dyDescent="0.25">
      <c r="A213" s="16">
        <v>42583</v>
      </c>
      <c r="B213">
        <v>255.0690831</v>
      </c>
      <c r="C213" s="19">
        <f t="shared" si="3"/>
        <v>-4.9213958926854762E-3</v>
      </c>
    </row>
    <row r="214" spans="1:3" x14ac:dyDescent="0.25">
      <c r="A214" s="16">
        <v>42614</v>
      </c>
      <c r="B214">
        <v>253.8441004</v>
      </c>
      <c r="C214" s="19">
        <f t="shared" si="3"/>
        <v>-4.8025526461775714E-3</v>
      </c>
    </row>
    <row r="215" spans="1:3" x14ac:dyDescent="0.25">
      <c r="A215" s="16">
        <v>42644</v>
      </c>
      <c r="B215">
        <v>258.35613940000002</v>
      </c>
      <c r="C215" s="19">
        <f t="shared" si="3"/>
        <v>1.7774842877538166E-2</v>
      </c>
    </row>
    <row r="216" spans="1:3" x14ac:dyDescent="0.25">
      <c r="A216" s="16">
        <v>42675</v>
      </c>
      <c r="B216">
        <v>261.43883529999999</v>
      </c>
      <c r="C216" s="19">
        <f t="shared" si="3"/>
        <v>1.1931963014926383E-2</v>
      </c>
    </row>
    <row r="217" spans="1:3" x14ac:dyDescent="0.25">
      <c r="A217" s="16">
        <v>42705</v>
      </c>
      <c r="B217">
        <v>261.24905230000002</v>
      </c>
      <c r="C217" s="19">
        <f t="shared" si="3"/>
        <v>-7.2591740160643514E-4</v>
      </c>
    </row>
    <row r="218" spans="1:3" x14ac:dyDescent="0.25">
      <c r="A218" s="16">
        <v>42736</v>
      </c>
      <c r="B218">
        <v>256.1608301</v>
      </c>
      <c r="C218" s="19">
        <f t="shared" si="3"/>
        <v>-1.9476519264678749E-2</v>
      </c>
    </row>
    <row r="219" spans="1:3" x14ac:dyDescent="0.25">
      <c r="A219" s="16">
        <v>42767</v>
      </c>
      <c r="B219">
        <v>260.94368050000003</v>
      </c>
      <c r="C219" s="19">
        <f t="shared" si="3"/>
        <v>1.8671279282366893E-2</v>
      </c>
    </row>
    <row r="220" spans="1:3" x14ac:dyDescent="0.25">
      <c r="A220" s="16">
        <v>42795</v>
      </c>
      <c r="B220">
        <v>258.90820710000003</v>
      </c>
      <c r="C220" s="19">
        <f t="shared" si="3"/>
        <v>-7.8004318636871739E-3</v>
      </c>
    </row>
    <row r="221" spans="1:3" x14ac:dyDescent="0.25">
      <c r="A221" s="16">
        <v>42826</v>
      </c>
      <c r="B221">
        <v>256.08077100000003</v>
      </c>
      <c r="C221" s="19">
        <f t="shared" si="3"/>
        <v>-1.0920612102913951E-2</v>
      </c>
    </row>
    <row r="222" spans="1:3" x14ac:dyDescent="0.25">
      <c r="A222" s="16">
        <v>42856</v>
      </c>
      <c r="B222">
        <v>249.38590249999999</v>
      </c>
      <c r="C222" s="19">
        <f t="shared" si="3"/>
        <v>-2.6143581471800736E-2</v>
      </c>
    </row>
    <row r="223" spans="1:3" x14ac:dyDescent="0.25">
      <c r="A223" s="16">
        <v>42887</v>
      </c>
      <c r="B223">
        <v>244.29936029999999</v>
      </c>
      <c r="C223" s="19">
        <f t="shared" si="3"/>
        <v>-2.039626999364974E-2</v>
      </c>
    </row>
    <row r="224" spans="1:3" x14ac:dyDescent="0.25">
      <c r="A224" s="16">
        <v>42917</v>
      </c>
      <c r="B224">
        <v>236.6565195</v>
      </c>
      <c r="C224" s="19">
        <f t="shared" si="3"/>
        <v>-3.1284735214265669E-2</v>
      </c>
    </row>
    <row r="225" spans="1:3" x14ac:dyDescent="0.25">
      <c r="A225" s="16">
        <v>42948</v>
      </c>
      <c r="B225">
        <v>237.22885489999999</v>
      </c>
      <c r="C225" s="19">
        <f t="shared" si="3"/>
        <v>2.418422282256083E-3</v>
      </c>
    </row>
    <row r="226" spans="1:3" x14ac:dyDescent="0.25">
      <c r="A226" s="16">
        <v>42979</v>
      </c>
      <c r="B226">
        <v>236.70532460000001</v>
      </c>
      <c r="C226" s="19">
        <f t="shared" si="3"/>
        <v>-2.2068575942022495E-3</v>
      </c>
    </row>
    <row r="227" spans="1:3" x14ac:dyDescent="0.25">
      <c r="A227" s="16">
        <v>43009</v>
      </c>
      <c r="B227">
        <v>239.43166210000001</v>
      </c>
      <c r="C227" s="19">
        <f t="shared" si="3"/>
        <v>1.1517854550197049E-2</v>
      </c>
    </row>
    <row r="228" spans="1:3" x14ac:dyDescent="0.25">
      <c r="A228" s="16">
        <v>43040</v>
      </c>
      <c r="B228">
        <v>233.3585477</v>
      </c>
      <c r="C228" s="19">
        <f t="shared" si="3"/>
        <v>-2.5364708855688201E-2</v>
      </c>
    </row>
    <row r="229" spans="1:3" x14ac:dyDescent="0.25">
      <c r="A229" s="16">
        <v>43070</v>
      </c>
      <c r="B229">
        <v>230.71868240000001</v>
      </c>
      <c r="C229" s="19">
        <f t="shared" si="3"/>
        <v>-1.1312485983559273E-2</v>
      </c>
    </row>
    <row r="230" spans="1:3" x14ac:dyDescent="0.25">
      <c r="A230" s="16">
        <v>43101</v>
      </c>
      <c r="B230">
        <v>220.26874799999999</v>
      </c>
      <c r="C230" s="19">
        <f t="shared" si="3"/>
        <v>-4.5292970171712521E-2</v>
      </c>
    </row>
    <row r="231" spans="1:3" x14ac:dyDescent="0.25">
      <c r="A231" s="16">
        <v>43132</v>
      </c>
      <c r="B231">
        <v>223.30685449999999</v>
      </c>
      <c r="C231" s="19">
        <f t="shared" si="3"/>
        <v>1.3792726056625959E-2</v>
      </c>
    </row>
    <row r="232" spans="1:3" x14ac:dyDescent="0.25">
      <c r="A232" s="16">
        <v>43160</v>
      </c>
      <c r="B232">
        <v>222.7435065</v>
      </c>
      <c r="C232" s="19">
        <f t="shared" si="3"/>
        <v>-2.5227528338140903E-3</v>
      </c>
    </row>
    <row r="233" spans="1:3" x14ac:dyDescent="0.25">
      <c r="A233" s="16">
        <v>43191</v>
      </c>
      <c r="B233">
        <v>225.3602783</v>
      </c>
      <c r="C233" s="19">
        <f t="shared" si="3"/>
        <v>1.1747915084563854E-2</v>
      </c>
    </row>
    <row r="234" spans="1:3" x14ac:dyDescent="0.25">
      <c r="A234" s="16">
        <v>43221</v>
      </c>
      <c r="B234">
        <v>234.88431879999999</v>
      </c>
      <c r="C234" s="19">
        <f t="shared" si="3"/>
        <v>4.2261398378828696E-2</v>
      </c>
    </row>
    <row r="235" spans="1:3" x14ac:dyDescent="0.25">
      <c r="A235" s="16">
        <v>43252</v>
      </c>
      <c r="B235">
        <v>234.72638520000001</v>
      </c>
      <c r="C235" s="19">
        <f t="shared" si="3"/>
        <v>-6.7238886276799192E-4</v>
      </c>
    </row>
    <row r="236" spans="1:3" x14ac:dyDescent="0.25">
      <c r="A236" s="16">
        <v>43282</v>
      </c>
      <c r="B236">
        <v>233.3845891</v>
      </c>
      <c r="C236" s="19">
        <f t="shared" si="3"/>
        <v>-5.7164263781284141E-3</v>
      </c>
    </row>
    <row r="237" spans="1:3" x14ac:dyDescent="0.25">
      <c r="A237" s="16">
        <v>43313</v>
      </c>
      <c r="B237">
        <v>237.34908590000001</v>
      </c>
      <c r="C237" s="19">
        <f t="shared" si="3"/>
        <v>1.6986969085183823E-2</v>
      </c>
    </row>
    <row r="238" spans="1:3" x14ac:dyDescent="0.25">
      <c r="A238" s="16">
        <v>43344</v>
      </c>
      <c r="B238">
        <v>235.18327310000001</v>
      </c>
      <c r="C238" s="19">
        <f t="shared" si="3"/>
        <v>-9.1250100744542095E-3</v>
      </c>
    </row>
    <row r="239" spans="1:3" x14ac:dyDescent="0.25">
      <c r="A239" s="16">
        <v>43374</v>
      </c>
      <c r="B239">
        <v>241.35192380000001</v>
      </c>
      <c r="C239" s="19">
        <f t="shared" si="3"/>
        <v>2.622912173425318E-2</v>
      </c>
    </row>
    <row r="240" spans="1:3" x14ac:dyDescent="0.25">
      <c r="A240" s="16">
        <v>43405</v>
      </c>
      <c r="B240">
        <v>243.69866640000001</v>
      </c>
      <c r="C240" s="19">
        <f t="shared" si="3"/>
        <v>9.7233225368638099E-3</v>
      </c>
    </row>
    <row r="241" spans="1:3" x14ac:dyDescent="0.25">
      <c r="A241" s="16">
        <v>43435</v>
      </c>
      <c r="B241">
        <v>245.1291899</v>
      </c>
      <c r="C241" s="19">
        <f t="shared" si="3"/>
        <v>5.8700505880158182E-3</v>
      </c>
    </row>
    <row r="242" spans="1:3" x14ac:dyDescent="0.25">
      <c r="A242" s="16">
        <v>43466</v>
      </c>
      <c r="B242">
        <v>246.59507600000001</v>
      </c>
      <c r="C242" s="19">
        <f t="shared" si="3"/>
        <v>5.9800552541213747E-3</v>
      </c>
    </row>
    <row r="243" spans="1:3" x14ac:dyDescent="0.25">
      <c r="A243" s="16">
        <v>43497</v>
      </c>
      <c r="B243">
        <v>247.6843308</v>
      </c>
      <c r="C243" s="19">
        <f t="shared" si="3"/>
        <v>4.417179846689212E-3</v>
      </c>
    </row>
    <row r="244" spans="1:3" x14ac:dyDescent="0.25">
      <c r="A244" s="16">
        <v>43525</v>
      </c>
      <c r="B244">
        <v>254.95190590000001</v>
      </c>
      <c r="C244" s="19">
        <f t="shared" si="3"/>
        <v>2.9342086665419487E-2</v>
      </c>
    </row>
    <row r="245" spans="1:3" x14ac:dyDescent="0.25">
      <c r="A245" s="16">
        <v>43556</v>
      </c>
      <c r="B245">
        <v>255.44147839999999</v>
      </c>
      <c r="C245" s="19">
        <f t="shared" si="3"/>
        <v>1.920254325111781E-3</v>
      </c>
    </row>
    <row r="246" spans="1:3" x14ac:dyDescent="0.25">
      <c r="A246" s="16">
        <v>43586</v>
      </c>
      <c r="B246">
        <v>261.35976319999997</v>
      </c>
      <c r="C246" s="19">
        <f t="shared" si="3"/>
        <v>2.3168848055022728E-2</v>
      </c>
    </row>
    <row r="247" spans="1:3" x14ac:dyDescent="0.25">
      <c r="A247" s="16">
        <v>43617</v>
      </c>
      <c r="B247">
        <v>258.66010199999999</v>
      </c>
      <c r="C247" s="19">
        <f t="shared" si="3"/>
        <v>-1.0329291574748378E-2</v>
      </c>
    </row>
    <row r="248" spans="1:3" x14ac:dyDescent="0.25">
      <c r="A248" s="16">
        <v>43647</v>
      </c>
      <c r="B248">
        <v>263.71967649999999</v>
      </c>
      <c r="C248" s="19">
        <f t="shared" si="3"/>
        <v>1.9560707124440802E-2</v>
      </c>
    </row>
    <row r="249" spans="1:3" x14ac:dyDescent="0.25">
      <c r="A249" s="16">
        <v>43678</v>
      </c>
      <c r="B249">
        <v>273.27327330000003</v>
      </c>
      <c r="C249" s="19">
        <f t="shared" si="3"/>
        <v>3.6226332925901383E-2</v>
      </c>
    </row>
    <row r="250" spans="1:3" x14ac:dyDescent="0.25">
      <c r="A250" s="16">
        <v>43709</v>
      </c>
      <c r="B250">
        <v>273.59926639999998</v>
      </c>
      <c r="C250" s="19">
        <f t="shared" si="3"/>
        <v>1.1929198053777235E-3</v>
      </c>
    </row>
    <row r="251" spans="1:3" x14ac:dyDescent="0.25">
      <c r="A251" s="16">
        <v>43739</v>
      </c>
      <c r="B251">
        <v>268.31913939999998</v>
      </c>
      <c r="C251" s="19">
        <f t="shared" si="3"/>
        <v>-1.9298761540831322E-2</v>
      </c>
    </row>
    <row r="252" spans="1:3" x14ac:dyDescent="0.25">
      <c r="A252" s="16">
        <v>43770</v>
      </c>
      <c r="B252">
        <v>270.55086669999997</v>
      </c>
      <c r="C252" s="19">
        <f t="shared" si="3"/>
        <v>8.3174361135416319E-3</v>
      </c>
    </row>
    <row r="253" spans="1:3" x14ac:dyDescent="0.25">
      <c r="A253" s="16">
        <v>43800</v>
      </c>
      <c r="B253">
        <v>265.01291529999997</v>
      </c>
      <c r="C253" s="19">
        <f t="shared" si="3"/>
        <v>-2.0469168949810657E-2</v>
      </c>
    </row>
    <row r="254" spans="1:3" x14ac:dyDescent="0.25">
      <c r="A254" s="16">
        <v>43831</v>
      </c>
      <c r="B254">
        <v>273.63291820000001</v>
      </c>
      <c r="C254" s="19">
        <f t="shared" si="3"/>
        <v>3.2526727575680647E-2</v>
      </c>
    </row>
    <row r="255" spans="1:3" x14ac:dyDescent="0.25">
      <c r="A255" s="16">
        <v>43862</v>
      </c>
      <c r="B255">
        <v>281.71984370000001</v>
      </c>
      <c r="C255" s="19">
        <f t="shared" si="3"/>
        <v>2.9553920461021566E-2</v>
      </c>
    </row>
    <row r="256" spans="1:3" x14ac:dyDescent="0.25">
      <c r="A256" s="16">
        <v>43891</v>
      </c>
      <c r="B256">
        <v>288.77087870000003</v>
      </c>
      <c r="C256" s="19">
        <f t="shared" si="3"/>
        <v>2.5028535112736172E-2</v>
      </c>
    </row>
    <row r="257" spans="1:3" x14ac:dyDescent="0.25">
      <c r="A257" s="16">
        <v>43922</v>
      </c>
      <c r="B257">
        <v>291.16517290000002</v>
      </c>
      <c r="C257" s="19">
        <f t="shared" si="3"/>
        <v>8.2913284427388323E-3</v>
      </c>
    </row>
    <row r="258" spans="1:3" x14ac:dyDescent="0.25">
      <c r="A258" s="16">
        <v>43952</v>
      </c>
      <c r="B258">
        <v>287.56639960000001</v>
      </c>
      <c r="C258" s="19">
        <f t="shared" si="3"/>
        <v>-1.2359903020530583E-2</v>
      </c>
    </row>
    <row r="259" spans="1:3" x14ac:dyDescent="0.25">
      <c r="A259" s="16">
        <v>43983</v>
      </c>
      <c r="B259">
        <v>284.45314589999998</v>
      </c>
      <c r="C259" s="19">
        <f t="shared" si="3"/>
        <v>-1.0826208153423056E-2</v>
      </c>
    </row>
    <row r="260" spans="1:3" x14ac:dyDescent="0.25">
      <c r="A260" s="16">
        <v>44013</v>
      </c>
      <c r="B260">
        <v>271.51920150000001</v>
      </c>
      <c r="C260" s="19">
        <f t="shared" ref="C260:C304" si="4">B260/B259-1</f>
        <v>-4.5469507321064806E-2</v>
      </c>
    </row>
    <row r="261" spans="1:3" x14ac:dyDescent="0.25">
      <c r="A261" s="16">
        <v>44044</v>
      </c>
      <c r="B261">
        <v>267.72384940000001</v>
      </c>
      <c r="C261" s="19">
        <f t="shared" si="4"/>
        <v>-1.3978208830287886E-2</v>
      </c>
    </row>
    <row r="262" spans="1:3" x14ac:dyDescent="0.25">
      <c r="A262" s="16">
        <v>44075</v>
      </c>
      <c r="B262">
        <v>272.97620060000003</v>
      </c>
      <c r="C262" s="19">
        <f t="shared" si="4"/>
        <v>1.9618540566225695E-2</v>
      </c>
    </row>
    <row r="263" spans="1:3" x14ac:dyDescent="0.25">
      <c r="A263" s="16">
        <v>44105</v>
      </c>
      <c r="B263">
        <v>273.46097709999998</v>
      </c>
      <c r="C263" s="19">
        <f t="shared" si="4"/>
        <v>1.775892912768251E-3</v>
      </c>
    </row>
    <row r="264" spans="1:3" x14ac:dyDescent="0.25">
      <c r="A264" s="16">
        <v>44136</v>
      </c>
      <c r="B264">
        <v>266.92333439999999</v>
      </c>
      <c r="C264" s="19">
        <f t="shared" si="4"/>
        <v>-2.3907040665656965E-2</v>
      </c>
    </row>
    <row r="265" spans="1:3" x14ac:dyDescent="0.25">
      <c r="A265" s="16">
        <v>44166</v>
      </c>
      <c r="B265">
        <v>260.84219130000002</v>
      </c>
      <c r="C265" s="19">
        <f t="shared" si="4"/>
        <v>-2.2782358513800949E-2</v>
      </c>
    </row>
    <row r="266" spans="1:3" x14ac:dyDescent="0.25">
      <c r="A266" s="16">
        <v>44197</v>
      </c>
      <c r="B266">
        <v>261.79645649999998</v>
      </c>
      <c r="C266" s="19">
        <f t="shared" si="4"/>
        <v>3.6584004882187493E-3</v>
      </c>
    </row>
    <row r="267" spans="1:3" x14ac:dyDescent="0.25">
      <c r="A267" s="16">
        <v>44228</v>
      </c>
      <c r="B267">
        <v>258.95972879999999</v>
      </c>
      <c r="C267" s="19">
        <f t="shared" si="4"/>
        <v>-1.0835622979488146E-2</v>
      </c>
    </row>
    <row r="268" spans="1:3" x14ac:dyDescent="0.25">
      <c r="A268" s="16">
        <v>44256</v>
      </c>
      <c r="B268">
        <v>264.6342502</v>
      </c>
      <c r="C268" s="19">
        <f t="shared" si="4"/>
        <v>2.1912756189139238E-2</v>
      </c>
    </row>
    <row r="269" spans="1:3" x14ac:dyDescent="0.25">
      <c r="A269" s="16">
        <v>44287</v>
      </c>
      <c r="B269">
        <v>259.27680800000002</v>
      </c>
      <c r="C269" s="19">
        <f t="shared" si="4"/>
        <v>-2.0244704515575918E-2</v>
      </c>
    </row>
    <row r="270" spans="1:3" x14ac:dyDescent="0.25">
      <c r="A270" s="16">
        <v>44317</v>
      </c>
      <c r="B270">
        <v>256.84762999999998</v>
      </c>
      <c r="C270" s="19">
        <f t="shared" si="4"/>
        <v>-9.3690523990098695E-3</v>
      </c>
    </row>
    <row r="271" spans="1:3" x14ac:dyDescent="0.25">
      <c r="A271" s="16">
        <v>44348</v>
      </c>
      <c r="B271">
        <v>263.49594869999999</v>
      </c>
      <c r="C271" s="19">
        <f t="shared" si="4"/>
        <v>2.5884290620084682E-2</v>
      </c>
    </row>
    <row r="272" spans="1:3" x14ac:dyDescent="0.25">
      <c r="A272" s="16">
        <v>44378</v>
      </c>
      <c r="B272">
        <v>265.64396490000001</v>
      </c>
      <c r="C272" s="19">
        <f t="shared" si="4"/>
        <v>8.1519894730739395E-3</v>
      </c>
    </row>
    <row r="273" spans="1:3" x14ac:dyDescent="0.25">
      <c r="A273" s="16">
        <v>44409</v>
      </c>
      <c r="B273">
        <v>266.19491529999999</v>
      </c>
      <c r="C273" s="19">
        <f t="shared" si="4"/>
        <v>2.0740181325307194E-3</v>
      </c>
    </row>
    <row r="274" spans="1:3" x14ac:dyDescent="0.25">
      <c r="A274" s="16">
        <v>44440</v>
      </c>
      <c r="B274">
        <v>268.73110480000003</v>
      </c>
      <c r="C274" s="19">
        <f t="shared" si="4"/>
        <v>9.5275655327291542E-3</v>
      </c>
    </row>
    <row r="275" spans="1:3" x14ac:dyDescent="0.25">
      <c r="A275" s="16">
        <v>44470</v>
      </c>
      <c r="B275">
        <v>266.93213300000002</v>
      </c>
      <c r="C275" s="19">
        <f t="shared" si="4"/>
        <v>-6.6943192204671487E-3</v>
      </c>
    </row>
    <row r="276" spans="1:3" x14ac:dyDescent="0.25">
      <c r="A276" s="16">
        <v>44501</v>
      </c>
      <c r="B276">
        <v>273.99663329999998</v>
      </c>
      <c r="C276" s="19">
        <f t="shared" si="4"/>
        <v>2.6465529723242343E-2</v>
      </c>
    </row>
    <row r="277" spans="1:3" x14ac:dyDescent="0.25">
      <c r="A277" s="16">
        <v>44531</v>
      </c>
      <c r="B277">
        <v>271.92966960000001</v>
      </c>
      <c r="C277" s="19">
        <f t="shared" si="4"/>
        <v>-7.5437558305209151E-3</v>
      </c>
    </row>
    <row r="278" spans="1:3" x14ac:dyDescent="0.25">
      <c r="A278" s="16">
        <v>44562</v>
      </c>
      <c r="B278">
        <v>270.07670350000001</v>
      </c>
      <c r="C278" s="19">
        <f t="shared" si="4"/>
        <v>-6.814137283091104E-3</v>
      </c>
    </row>
    <row r="279" spans="1:3" x14ac:dyDescent="0.25">
      <c r="A279" s="16">
        <v>44593</v>
      </c>
      <c r="B279">
        <v>269.00392019999998</v>
      </c>
      <c r="C279" s="19">
        <f t="shared" si="4"/>
        <v>-3.9721430471326702E-3</v>
      </c>
    </row>
    <row r="280" spans="1:3" x14ac:dyDescent="0.25">
      <c r="A280" s="16">
        <v>44621</v>
      </c>
      <c r="B280">
        <v>263.57162169999998</v>
      </c>
      <c r="C280" s="19">
        <f t="shared" si="4"/>
        <v>-2.0194123921915996E-2</v>
      </c>
    </row>
    <row r="281" spans="1:3" x14ac:dyDescent="0.25">
      <c r="A281" s="16">
        <v>44652</v>
      </c>
      <c r="B281">
        <v>271.67125370000002</v>
      </c>
      <c r="C281" s="19">
        <f t="shared" si="4"/>
        <v>3.0730288593887822E-2</v>
      </c>
    </row>
    <row r="282" spans="1:3" x14ac:dyDescent="0.25">
      <c r="A282" s="16">
        <v>44682</v>
      </c>
      <c r="B282">
        <v>268.76339580000001</v>
      </c>
      <c r="C282" s="19">
        <f t="shared" si="4"/>
        <v>-1.0703590683212583E-2</v>
      </c>
    </row>
    <row r="283" spans="1:3" x14ac:dyDescent="0.25">
      <c r="A283" s="16">
        <v>44713</v>
      </c>
      <c r="B283">
        <v>273.60779439999999</v>
      </c>
      <c r="C283" s="19">
        <f t="shared" si="4"/>
        <v>1.8024770767537612E-2</v>
      </c>
    </row>
    <row r="284" spans="1:3" x14ac:dyDescent="0.25">
      <c r="A284" s="16">
        <v>44743</v>
      </c>
      <c r="B284">
        <v>285.49304059999997</v>
      </c>
      <c r="C284" s="19">
        <f t="shared" si="4"/>
        <v>4.3438989836029229E-2</v>
      </c>
    </row>
    <row r="285" spans="1:3" x14ac:dyDescent="0.25">
      <c r="A285" s="16">
        <v>44774</v>
      </c>
      <c r="B285">
        <v>282.14605069999999</v>
      </c>
      <c r="C285" s="19">
        <f t="shared" si="4"/>
        <v>-1.1723542868035786E-2</v>
      </c>
    </row>
    <row r="286" spans="1:3" x14ac:dyDescent="0.25">
      <c r="A286" s="16">
        <v>44805</v>
      </c>
      <c r="B286">
        <v>281.27363789999998</v>
      </c>
      <c r="C286" s="19">
        <f t="shared" si="4"/>
        <v>-3.0920610011572203E-3</v>
      </c>
    </row>
    <row r="287" spans="1:3" x14ac:dyDescent="0.25">
      <c r="A287" s="16">
        <v>44835</v>
      </c>
      <c r="B287">
        <v>276.73242290000002</v>
      </c>
      <c r="C287" s="19">
        <f t="shared" si="4"/>
        <v>-1.614518528613218E-2</v>
      </c>
    </row>
    <row r="288" spans="1:3" x14ac:dyDescent="0.25">
      <c r="A288" s="16">
        <v>44866</v>
      </c>
      <c r="B288">
        <v>271.25835510000002</v>
      </c>
      <c r="C288" s="19">
        <f t="shared" si="4"/>
        <v>-1.9781085796289566E-2</v>
      </c>
    </row>
    <row r="289" spans="1:3" x14ac:dyDescent="0.25">
      <c r="A289" s="16">
        <v>44896</v>
      </c>
      <c r="B289">
        <v>260.60011220000001</v>
      </c>
      <c r="C289" s="19">
        <f t="shared" si="4"/>
        <v>-3.9291851106561526E-2</v>
      </c>
    </row>
    <row r="290" spans="1:3" x14ac:dyDescent="0.25">
      <c r="A290" s="16">
        <v>44927</v>
      </c>
      <c r="B290">
        <v>261.77012339999999</v>
      </c>
      <c r="C290" s="19">
        <f t="shared" si="4"/>
        <v>4.4896803386715867E-3</v>
      </c>
    </row>
    <row r="291" spans="1:3" x14ac:dyDescent="0.25">
      <c r="A291" s="16">
        <v>44958</v>
      </c>
      <c r="B291">
        <v>262.36559140000003</v>
      </c>
      <c r="C291" s="19">
        <f t="shared" si="4"/>
        <v>2.2747744939941583E-3</v>
      </c>
    </row>
    <row r="292" spans="1:3" x14ac:dyDescent="0.25">
      <c r="A292" s="16">
        <v>44986</v>
      </c>
      <c r="B292">
        <v>263.41979400000002</v>
      </c>
      <c r="C292" s="19">
        <f t="shared" si="4"/>
        <v>4.0180672868523892E-3</v>
      </c>
    </row>
    <row r="293" spans="1:3" x14ac:dyDescent="0.25">
      <c r="A293" s="16">
        <v>45017</v>
      </c>
      <c r="B293">
        <v>261.2318841</v>
      </c>
      <c r="C293" s="19">
        <f t="shared" si="4"/>
        <v>-8.3057915533865101E-3</v>
      </c>
    </row>
    <row r="294" spans="1:3" x14ac:dyDescent="0.25">
      <c r="A294" s="16">
        <v>45047</v>
      </c>
      <c r="B294">
        <v>268.69720289999998</v>
      </c>
      <c r="C294" s="19">
        <f t="shared" si="4"/>
        <v>2.8577364611213518E-2</v>
      </c>
    </row>
    <row r="295" spans="1:3" x14ac:dyDescent="0.25">
      <c r="A295" s="16">
        <v>45078</v>
      </c>
      <c r="B295">
        <v>258.43406590000001</v>
      </c>
      <c r="C295" s="19">
        <f t="shared" si="4"/>
        <v>-3.8195920497987368E-2</v>
      </c>
    </row>
    <row r="296" spans="1:3" x14ac:dyDescent="0.25">
      <c r="A296" s="16">
        <v>45108</v>
      </c>
      <c r="B296">
        <v>256.39745920000001</v>
      </c>
      <c r="C296" s="19">
        <f t="shared" si="4"/>
        <v>-7.8805659498003555E-3</v>
      </c>
    </row>
    <row r="297" spans="1:3" x14ac:dyDescent="0.25">
      <c r="A297" s="16">
        <v>45139</v>
      </c>
      <c r="B297">
        <v>261.01116339999999</v>
      </c>
      <c r="C297" s="19">
        <f t="shared" si="4"/>
        <v>1.7994344461897072E-2</v>
      </c>
    </row>
    <row r="298" spans="1:3" x14ac:dyDescent="0.25">
      <c r="A298" s="16">
        <v>45170</v>
      </c>
      <c r="B298">
        <v>263.9077853</v>
      </c>
      <c r="C298" s="19">
        <f t="shared" si="4"/>
        <v>1.109769353259793E-2</v>
      </c>
    </row>
    <row r="299" spans="1:3" x14ac:dyDescent="0.25">
      <c r="A299" s="16">
        <v>45200</v>
      </c>
      <c r="B299">
        <v>262.79333839999998</v>
      </c>
      <c r="C299" s="19">
        <f t="shared" si="4"/>
        <v>-4.2228648114081002E-3</v>
      </c>
    </row>
    <row r="300" spans="1:3" x14ac:dyDescent="0.25">
      <c r="A300" s="16">
        <v>45231</v>
      </c>
      <c r="B300">
        <v>261.3403007</v>
      </c>
      <c r="C300" s="19">
        <f t="shared" si="4"/>
        <v>-5.529202942687661E-3</v>
      </c>
    </row>
    <row r="301" spans="1:3" x14ac:dyDescent="0.25">
      <c r="A301" s="16">
        <v>45261</v>
      </c>
      <c r="B301">
        <v>264.03905259999999</v>
      </c>
      <c r="C301" s="19">
        <f t="shared" si="4"/>
        <v>1.0326581444849436E-2</v>
      </c>
    </row>
    <row r="302" spans="1:3" x14ac:dyDescent="0.25">
      <c r="A302" s="16">
        <v>45292</v>
      </c>
      <c r="B302">
        <v>269.09258410000001</v>
      </c>
      <c r="C302" s="19">
        <f t="shared" si="4"/>
        <v>1.9139333557811833E-2</v>
      </c>
    </row>
    <row r="303" spans="1:3" x14ac:dyDescent="0.25">
      <c r="A303" s="16">
        <v>45323</v>
      </c>
      <c r="B303">
        <v>266.98436199999998</v>
      </c>
      <c r="C303" s="19">
        <f t="shared" si="4"/>
        <v>-7.834560387649292E-3</v>
      </c>
    </row>
    <row r="304" spans="1:3" x14ac:dyDescent="0.25">
      <c r="A304" s="16">
        <v>45352</v>
      </c>
      <c r="B304">
        <v>268.91854319999999</v>
      </c>
      <c r="C304" s="19">
        <f t="shared" si="4"/>
        <v>7.2445486526286906E-3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F6AE-6BEC-4383-8F65-F1A74E2D7F0E}">
  <sheetPr>
    <tabColor theme="8" tint="0.39997558519241921"/>
  </sheetPr>
  <dimension ref="A1:C304"/>
  <sheetViews>
    <sheetView workbookViewId="0">
      <selection activeCell="A2" sqref="A2:D14"/>
    </sheetView>
  </sheetViews>
  <sheetFormatPr defaultRowHeight="15" x14ac:dyDescent="0.25"/>
  <cols>
    <col min="1" max="1" width="10.42578125" style="16" bestFit="1" customWidth="1"/>
  </cols>
  <sheetData>
    <row r="1" spans="1:3" x14ac:dyDescent="0.25">
      <c r="A1" s="16" t="s">
        <v>25</v>
      </c>
      <c r="B1" t="s">
        <v>34</v>
      </c>
    </row>
    <row r="2" spans="1:3" x14ac:dyDescent="0.25">
      <c r="A2" s="16">
        <v>36161</v>
      </c>
      <c r="B2">
        <v>91.108961390000005</v>
      </c>
    </row>
    <row r="3" spans="1:3" x14ac:dyDescent="0.25">
      <c r="A3" s="16">
        <v>36192</v>
      </c>
      <c r="B3">
        <v>92.860391089999993</v>
      </c>
      <c r="C3" s="19">
        <f>B3/B2-1</f>
        <v>1.9223462470424169E-2</v>
      </c>
    </row>
    <row r="4" spans="1:3" x14ac:dyDescent="0.25">
      <c r="A4" s="16">
        <v>36220</v>
      </c>
      <c r="B4">
        <v>94.559585490000003</v>
      </c>
      <c r="C4" s="19">
        <f t="shared" ref="C4:C67" si="0">B4/B3-1</f>
        <v>1.8298376520438753E-2</v>
      </c>
    </row>
    <row r="5" spans="1:3" x14ac:dyDescent="0.25">
      <c r="A5" s="16">
        <v>36251</v>
      </c>
      <c r="B5">
        <v>96.27035214</v>
      </c>
      <c r="C5" s="19">
        <f t="shared" si="0"/>
        <v>1.8091943203165872E-2</v>
      </c>
    </row>
    <row r="6" spans="1:3" x14ac:dyDescent="0.25">
      <c r="A6" s="16">
        <v>36281</v>
      </c>
      <c r="B6">
        <v>96.430627520000002</v>
      </c>
      <c r="C6" s="19">
        <f t="shared" si="0"/>
        <v>1.6648467200672812E-3</v>
      </c>
    </row>
    <row r="7" spans="1:3" x14ac:dyDescent="0.25">
      <c r="A7" s="16">
        <v>36312</v>
      </c>
      <c r="B7">
        <v>95.538312320000003</v>
      </c>
      <c r="C7" s="19">
        <f t="shared" si="0"/>
        <v>-9.2534418052493406E-3</v>
      </c>
    </row>
    <row r="8" spans="1:3" x14ac:dyDescent="0.25">
      <c r="A8" s="16">
        <v>36342</v>
      </c>
      <c r="B8">
        <v>86.029549279999998</v>
      </c>
      <c r="C8" s="19">
        <f t="shared" si="0"/>
        <v>-9.952827100557271E-2</v>
      </c>
    </row>
    <row r="9" spans="1:3" x14ac:dyDescent="0.25">
      <c r="A9" s="16">
        <v>36373</v>
      </c>
      <c r="B9">
        <v>86.475758429999999</v>
      </c>
      <c r="C9" s="19">
        <f t="shared" si="0"/>
        <v>5.1866963588025339E-3</v>
      </c>
    </row>
    <row r="10" spans="1:3" x14ac:dyDescent="0.25">
      <c r="A10" s="16">
        <v>36404</v>
      </c>
      <c r="B10">
        <v>86.723668140000001</v>
      </c>
      <c r="C10" s="19">
        <f t="shared" si="0"/>
        <v>2.8668116302290603E-3</v>
      </c>
    </row>
    <row r="11" spans="1:3" x14ac:dyDescent="0.25">
      <c r="A11" s="16">
        <v>36434</v>
      </c>
      <c r="B11">
        <v>90.036128540000007</v>
      </c>
      <c r="C11" s="19">
        <f t="shared" si="0"/>
        <v>3.8195575337664822E-2</v>
      </c>
    </row>
    <row r="12" spans="1:3" x14ac:dyDescent="0.25">
      <c r="A12" s="16">
        <v>36465</v>
      </c>
      <c r="B12">
        <v>110.15183089999999</v>
      </c>
      <c r="C12" s="19">
        <f t="shared" si="0"/>
        <v>0.22341811766221453</v>
      </c>
    </row>
    <row r="13" spans="1:3" x14ac:dyDescent="0.25">
      <c r="A13" s="16">
        <v>36495</v>
      </c>
      <c r="B13">
        <v>104.27010919999999</v>
      </c>
      <c r="C13" s="19">
        <f t="shared" si="0"/>
        <v>-5.3396495109914732E-2</v>
      </c>
    </row>
    <row r="14" spans="1:3" x14ac:dyDescent="0.25">
      <c r="A14" s="16">
        <v>36526</v>
      </c>
      <c r="B14">
        <v>103.8228964</v>
      </c>
      <c r="C14" s="19">
        <f t="shared" si="0"/>
        <v>-4.2889837119302054E-3</v>
      </c>
    </row>
    <row r="15" spans="1:3" x14ac:dyDescent="0.25">
      <c r="A15" s="16">
        <v>36557</v>
      </c>
      <c r="B15">
        <v>105.87991289999999</v>
      </c>
      <c r="C15" s="19">
        <f t="shared" si="0"/>
        <v>1.9812744310993669E-2</v>
      </c>
    </row>
    <row r="16" spans="1:3" x14ac:dyDescent="0.25">
      <c r="A16" s="16">
        <v>36586</v>
      </c>
      <c r="B16">
        <v>111.7610194</v>
      </c>
      <c r="C16" s="19">
        <f t="shared" si="0"/>
        <v>5.5545063637845171E-2</v>
      </c>
    </row>
    <row r="17" spans="1:3" x14ac:dyDescent="0.25">
      <c r="A17" s="16">
        <v>36617</v>
      </c>
      <c r="B17">
        <v>112.55363629999999</v>
      </c>
      <c r="C17" s="19">
        <f t="shared" si="0"/>
        <v>7.0920693481075769E-3</v>
      </c>
    </row>
    <row r="18" spans="1:3" x14ac:dyDescent="0.25">
      <c r="A18" s="16">
        <v>36647</v>
      </c>
      <c r="B18">
        <v>107.20411660000001</v>
      </c>
      <c r="C18" s="19">
        <f t="shared" si="0"/>
        <v>-4.752862613644393E-2</v>
      </c>
    </row>
    <row r="19" spans="1:3" x14ac:dyDescent="0.25">
      <c r="A19" s="16">
        <v>36678</v>
      </c>
      <c r="B19">
        <v>102.8810896</v>
      </c>
      <c r="C19" s="19">
        <f t="shared" si="0"/>
        <v>-4.0325195870323571E-2</v>
      </c>
    </row>
    <row r="20" spans="1:3" x14ac:dyDescent="0.25">
      <c r="A20" s="16">
        <v>36708</v>
      </c>
      <c r="B20">
        <v>109.864019</v>
      </c>
      <c r="C20" s="19">
        <f t="shared" si="0"/>
        <v>6.787378931492194E-2</v>
      </c>
    </row>
    <row r="21" spans="1:3" x14ac:dyDescent="0.25">
      <c r="A21" s="16">
        <v>36739</v>
      </c>
      <c r="B21">
        <v>112.97589549999999</v>
      </c>
      <c r="C21" s="19">
        <f t="shared" si="0"/>
        <v>2.8324801225412921E-2</v>
      </c>
    </row>
    <row r="22" spans="1:3" x14ac:dyDescent="0.25">
      <c r="A22" s="16">
        <v>36770</v>
      </c>
      <c r="B22">
        <v>111.0105239</v>
      </c>
      <c r="C22" s="19">
        <f t="shared" si="0"/>
        <v>-1.7396379920706195E-2</v>
      </c>
    </row>
    <row r="23" spans="1:3" x14ac:dyDescent="0.25">
      <c r="A23" s="16">
        <v>36800</v>
      </c>
      <c r="B23">
        <v>115.24864479999999</v>
      </c>
      <c r="C23" s="19">
        <f t="shared" si="0"/>
        <v>3.8177649749836062E-2</v>
      </c>
    </row>
    <row r="24" spans="1:3" x14ac:dyDescent="0.25">
      <c r="A24" s="16">
        <v>36831</v>
      </c>
      <c r="B24">
        <v>110.7660455</v>
      </c>
      <c r="C24" s="19">
        <f t="shared" si="0"/>
        <v>-3.8895028291039746E-2</v>
      </c>
    </row>
    <row r="25" spans="1:3" x14ac:dyDescent="0.25">
      <c r="A25" s="16">
        <v>36861</v>
      </c>
      <c r="B25">
        <v>101.1930124</v>
      </c>
      <c r="C25" s="19">
        <f t="shared" si="0"/>
        <v>-8.6425700735158983E-2</v>
      </c>
    </row>
    <row r="26" spans="1:3" x14ac:dyDescent="0.25">
      <c r="A26" s="16">
        <v>36892</v>
      </c>
      <c r="B26">
        <v>104.211431</v>
      </c>
      <c r="C26" s="19">
        <f t="shared" si="0"/>
        <v>2.9828330320562868E-2</v>
      </c>
    </row>
    <row r="27" spans="1:3" x14ac:dyDescent="0.25">
      <c r="A27" s="16">
        <v>36923</v>
      </c>
      <c r="B27">
        <v>102.9092488</v>
      </c>
      <c r="C27" s="19">
        <f t="shared" si="0"/>
        <v>-1.2495579299741211E-2</v>
      </c>
    </row>
    <row r="28" spans="1:3" x14ac:dyDescent="0.25">
      <c r="A28" s="16">
        <v>36951</v>
      </c>
      <c r="B28">
        <v>106.5499204</v>
      </c>
      <c r="C28" s="19">
        <f t="shared" si="0"/>
        <v>3.5377496604561687E-2</v>
      </c>
    </row>
    <row r="29" spans="1:3" x14ac:dyDescent="0.25">
      <c r="A29" s="16">
        <v>36982</v>
      </c>
      <c r="B29">
        <v>105.8147397</v>
      </c>
      <c r="C29" s="19">
        <f t="shared" si="0"/>
        <v>-6.8998709453752527E-3</v>
      </c>
    </row>
    <row r="30" spans="1:3" x14ac:dyDescent="0.25">
      <c r="A30" s="16">
        <v>37012</v>
      </c>
      <c r="B30">
        <v>110.1123596</v>
      </c>
      <c r="C30" s="19">
        <f t="shared" si="0"/>
        <v>4.061456761302229E-2</v>
      </c>
    </row>
    <row r="31" spans="1:3" x14ac:dyDescent="0.25">
      <c r="A31" s="16">
        <v>37043</v>
      </c>
      <c r="B31">
        <v>114.70379990000001</v>
      </c>
      <c r="C31" s="19">
        <f t="shared" si="0"/>
        <v>4.1697774134339838E-2</v>
      </c>
    </row>
    <row r="32" spans="1:3" x14ac:dyDescent="0.25">
      <c r="A32" s="16">
        <v>37073</v>
      </c>
      <c r="B32">
        <v>108.2038391</v>
      </c>
      <c r="C32" s="19">
        <f t="shared" si="0"/>
        <v>-5.6667353702900436E-2</v>
      </c>
    </row>
    <row r="33" spans="1:3" x14ac:dyDescent="0.25">
      <c r="A33" s="16">
        <v>37104</v>
      </c>
      <c r="B33">
        <v>103.850385</v>
      </c>
      <c r="C33" s="19">
        <f t="shared" si="0"/>
        <v>-4.0233822905087591E-2</v>
      </c>
    </row>
    <row r="34" spans="1:3" x14ac:dyDescent="0.25">
      <c r="A34" s="16">
        <v>37135</v>
      </c>
      <c r="B34">
        <v>105.39619740000001</v>
      </c>
      <c r="C34" s="19">
        <f t="shared" si="0"/>
        <v>1.4884994408061125E-2</v>
      </c>
    </row>
    <row r="35" spans="1:3" x14ac:dyDescent="0.25">
      <c r="A35" s="16">
        <v>37165</v>
      </c>
      <c r="B35">
        <v>110.9752029</v>
      </c>
      <c r="C35" s="19">
        <f t="shared" si="0"/>
        <v>5.2933650716320724E-2</v>
      </c>
    </row>
    <row r="36" spans="1:3" x14ac:dyDescent="0.25">
      <c r="A36" s="16">
        <v>37196</v>
      </c>
      <c r="B36">
        <v>111.0739004</v>
      </c>
      <c r="C36" s="19">
        <f t="shared" si="0"/>
        <v>8.893653484818298E-4</v>
      </c>
    </row>
    <row r="37" spans="1:3" x14ac:dyDescent="0.25">
      <c r="A37" s="16">
        <v>37226</v>
      </c>
      <c r="B37">
        <v>109.4259072</v>
      </c>
      <c r="C37" s="19">
        <f t="shared" si="0"/>
        <v>-1.4836907626951445E-2</v>
      </c>
    </row>
    <row r="38" spans="1:3" x14ac:dyDescent="0.25">
      <c r="A38" s="16">
        <v>37257</v>
      </c>
      <c r="B38">
        <v>113.1021643</v>
      </c>
      <c r="C38" s="19">
        <f t="shared" si="0"/>
        <v>3.3595856722310025E-2</v>
      </c>
    </row>
    <row r="39" spans="1:3" x14ac:dyDescent="0.25">
      <c r="A39" s="16">
        <v>37288</v>
      </c>
      <c r="B39">
        <v>114.34511430000001</v>
      </c>
      <c r="C39" s="19">
        <f t="shared" si="0"/>
        <v>1.0989621707884645E-2</v>
      </c>
    </row>
    <row r="40" spans="1:3" x14ac:dyDescent="0.25">
      <c r="A40" s="16">
        <v>37316</v>
      </c>
      <c r="B40">
        <v>119.3071011</v>
      </c>
      <c r="C40" s="19">
        <f t="shared" si="0"/>
        <v>4.3394830031666665E-2</v>
      </c>
    </row>
    <row r="41" spans="1:3" x14ac:dyDescent="0.25">
      <c r="A41" s="16">
        <v>37347</v>
      </c>
      <c r="B41">
        <v>115.0855365</v>
      </c>
      <c r="C41" s="19">
        <f t="shared" si="0"/>
        <v>-3.5384017892292841E-2</v>
      </c>
    </row>
    <row r="42" spans="1:3" x14ac:dyDescent="0.25">
      <c r="A42" s="16">
        <v>37377</v>
      </c>
      <c r="B42">
        <v>114.35913909999999</v>
      </c>
      <c r="C42" s="19">
        <f t="shared" si="0"/>
        <v>-6.3118044377367122E-3</v>
      </c>
    </row>
    <row r="43" spans="1:3" x14ac:dyDescent="0.25">
      <c r="A43" s="16">
        <v>37408</v>
      </c>
      <c r="B43">
        <v>112.4188312</v>
      </c>
      <c r="C43" s="19">
        <f t="shared" si="0"/>
        <v>-1.6966793517948053E-2</v>
      </c>
    </row>
    <row r="44" spans="1:3" x14ac:dyDescent="0.25">
      <c r="A44" s="16">
        <v>37438</v>
      </c>
      <c r="B44">
        <v>115.6594528</v>
      </c>
      <c r="C44" s="19">
        <f t="shared" si="0"/>
        <v>2.8826323538578169E-2</v>
      </c>
    </row>
    <row r="45" spans="1:3" x14ac:dyDescent="0.25">
      <c r="A45" s="16">
        <v>37469</v>
      </c>
      <c r="B45">
        <v>112.78808890000001</v>
      </c>
      <c r="C45" s="19">
        <f t="shared" si="0"/>
        <v>-2.4826020100278345E-2</v>
      </c>
    </row>
    <row r="46" spans="1:3" x14ac:dyDescent="0.25">
      <c r="A46" s="16">
        <v>37500</v>
      </c>
      <c r="B46">
        <v>110.8411783</v>
      </c>
      <c r="C46" s="19">
        <f t="shared" si="0"/>
        <v>-1.7261668488116499E-2</v>
      </c>
    </row>
    <row r="47" spans="1:3" x14ac:dyDescent="0.25">
      <c r="A47" s="16">
        <v>37530</v>
      </c>
      <c r="B47">
        <v>113.854873</v>
      </c>
      <c r="C47" s="19">
        <f t="shared" si="0"/>
        <v>2.7189305871895497E-2</v>
      </c>
    </row>
    <row r="48" spans="1:3" x14ac:dyDescent="0.25">
      <c r="A48" s="16">
        <v>37561</v>
      </c>
      <c r="B48">
        <v>112.3640757</v>
      </c>
      <c r="C48" s="19">
        <f t="shared" si="0"/>
        <v>-1.3093838328729235E-2</v>
      </c>
    </row>
    <row r="49" spans="1:3" x14ac:dyDescent="0.25">
      <c r="A49" s="16">
        <v>37591</v>
      </c>
      <c r="B49">
        <v>107.20076299999999</v>
      </c>
      <c r="C49" s="19">
        <f t="shared" si="0"/>
        <v>-4.5951632386364238E-2</v>
      </c>
    </row>
    <row r="50" spans="1:3" x14ac:dyDescent="0.25">
      <c r="A50" s="16">
        <v>37622</v>
      </c>
      <c r="B50">
        <v>108.9486917</v>
      </c>
      <c r="C50" s="19">
        <f t="shared" si="0"/>
        <v>1.630518898452249E-2</v>
      </c>
    </row>
    <row r="51" spans="1:3" x14ac:dyDescent="0.25">
      <c r="A51" s="16">
        <v>37653</v>
      </c>
      <c r="B51">
        <v>117.2650524</v>
      </c>
      <c r="C51" s="19">
        <f t="shared" si="0"/>
        <v>7.6332818414193149E-2</v>
      </c>
    </row>
    <row r="52" spans="1:3" x14ac:dyDescent="0.25">
      <c r="A52" s="16">
        <v>37681</v>
      </c>
      <c r="B52">
        <v>116.69724770000001</v>
      </c>
      <c r="C52" s="19">
        <f t="shared" si="0"/>
        <v>-4.842062390960078E-3</v>
      </c>
    </row>
    <row r="53" spans="1:3" x14ac:dyDescent="0.25">
      <c r="A53" s="16">
        <v>37712</v>
      </c>
      <c r="B53">
        <v>106.7978533</v>
      </c>
      <c r="C53" s="19">
        <f t="shared" si="0"/>
        <v>-8.482971616819035E-2</v>
      </c>
    </row>
    <row r="54" spans="1:3" x14ac:dyDescent="0.25">
      <c r="A54" s="16">
        <v>37742</v>
      </c>
      <c r="B54">
        <v>97.824239329999997</v>
      </c>
      <c r="C54" s="19">
        <f t="shared" si="0"/>
        <v>-8.4024291619352209E-2</v>
      </c>
    </row>
    <row r="55" spans="1:3" x14ac:dyDescent="0.25">
      <c r="A55" s="16">
        <v>37773</v>
      </c>
      <c r="B55">
        <v>108.2420449</v>
      </c>
      <c r="C55" s="19">
        <f t="shared" si="0"/>
        <v>0.10649513496196583</v>
      </c>
    </row>
    <row r="56" spans="1:3" x14ac:dyDescent="0.25">
      <c r="A56" s="16">
        <v>37803</v>
      </c>
      <c r="B56">
        <v>111.1210044</v>
      </c>
      <c r="C56" s="19">
        <f t="shared" si="0"/>
        <v>2.6597423419520094E-2</v>
      </c>
    </row>
    <row r="57" spans="1:3" x14ac:dyDescent="0.25">
      <c r="A57" s="16">
        <v>37834</v>
      </c>
      <c r="B57">
        <v>111.8696523</v>
      </c>
      <c r="C57" s="19">
        <f t="shared" si="0"/>
        <v>6.7372312196269935E-3</v>
      </c>
    </row>
    <row r="58" spans="1:3" x14ac:dyDescent="0.25">
      <c r="A58" s="16">
        <v>37865</v>
      </c>
      <c r="B58">
        <v>108.1545064</v>
      </c>
      <c r="C58" s="19">
        <f t="shared" si="0"/>
        <v>-3.3209595485620302E-2</v>
      </c>
    </row>
    <row r="59" spans="1:3" x14ac:dyDescent="0.25">
      <c r="A59" s="16">
        <v>37895</v>
      </c>
      <c r="B59">
        <v>114.56628480000001</v>
      </c>
      <c r="C59" s="19">
        <f t="shared" si="0"/>
        <v>5.9283506655622764E-2</v>
      </c>
    </row>
    <row r="60" spans="1:3" x14ac:dyDescent="0.25">
      <c r="A60" s="16">
        <v>37926</v>
      </c>
      <c r="B60">
        <v>110.8795331</v>
      </c>
      <c r="C60" s="19">
        <f t="shared" si="0"/>
        <v>-3.2180075546972775E-2</v>
      </c>
    </row>
    <row r="61" spans="1:3" x14ac:dyDescent="0.25">
      <c r="A61" s="16">
        <v>37956</v>
      </c>
      <c r="B61">
        <v>108.35913309999999</v>
      </c>
      <c r="C61" s="19">
        <f t="shared" si="0"/>
        <v>-2.2730975947805598E-2</v>
      </c>
    </row>
    <row r="62" spans="1:3" x14ac:dyDescent="0.25">
      <c r="A62" s="16">
        <v>37987</v>
      </c>
      <c r="B62">
        <v>114.76068100000001</v>
      </c>
      <c r="C62" s="19">
        <f t="shared" si="0"/>
        <v>5.9077142063256316E-2</v>
      </c>
    </row>
    <row r="63" spans="1:3" x14ac:dyDescent="0.25">
      <c r="A63" s="16">
        <v>38018</v>
      </c>
      <c r="B63">
        <v>116.3089784</v>
      </c>
      <c r="C63" s="19">
        <f t="shared" si="0"/>
        <v>1.3491531999535677E-2</v>
      </c>
    </row>
    <row r="64" spans="1:3" x14ac:dyDescent="0.25">
      <c r="A64" s="16">
        <v>38047</v>
      </c>
      <c r="B64">
        <v>115.0341686</v>
      </c>
      <c r="C64" s="19">
        <f t="shared" si="0"/>
        <v>-1.0960545071729388E-2</v>
      </c>
    </row>
    <row r="65" spans="1:3" x14ac:dyDescent="0.25">
      <c r="A65" s="16">
        <v>38078</v>
      </c>
      <c r="B65">
        <v>119.0814196</v>
      </c>
      <c r="C65" s="19">
        <f t="shared" si="0"/>
        <v>3.5183033434815547E-2</v>
      </c>
    </row>
    <row r="66" spans="1:3" x14ac:dyDescent="0.25">
      <c r="A66" s="16">
        <v>38108</v>
      </c>
      <c r="B66">
        <v>115.331096</v>
      </c>
      <c r="C66" s="19">
        <f t="shared" si="0"/>
        <v>-3.1493776380878802E-2</v>
      </c>
    </row>
    <row r="67" spans="1:3" x14ac:dyDescent="0.25">
      <c r="A67" s="16">
        <v>38139</v>
      </c>
      <c r="B67">
        <v>110.682322</v>
      </c>
      <c r="C67" s="19">
        <f t="shared" si="0"/>
        <v>-4.0308070947318475E-2</v>
      </c>
    </row>
    <row r="68" spans="1:3" x14ac:dyDescent="0.25">
      <c r="A68" s="16">
        <v>38169</v>
      </c>
      <c r="B68">
        <v>114.52792549999999</v>
      </c>
      <c r="C68" s="19">
        <f t="shared" ref="C68:C131" si="1">B68/B67-1</f>
        <v>3.4744514123944636E-2</v>
      </c>
    </row>
    <row r="69" spans="1:3" x14ac:dyDescent="0.25">
      <c r="A69" s="16">
        <v>38200</v>
      </c>
      <c r="B69">
        <v>114.5038168</v>
      </c>
      <c r="C69" s="19">
        <f t="shared" si="1"/>
        <v>-2.1050499164065872E-4</v>
      </c>
    </row>
    <row r="70" spans="1:3" x14ac:dyDescent="0.25">
      <c r="A70" s="16">
        <v>38231</v>
      </c>
      <c r="B70">
        <v>113.1513248</v>
      </c>
      <c r="C70" s="19">
        <f t="shared" si="1"/>
        <v>-1.181176346603674E-2</v>
      </c>
    </row>
    <row r="71" spans="1:3" x14ac:dyDescent="0.25">
      <c r="A71" s="16">
        <v>38261</v>
      </c>
      <c r="B71">
        <v>111.56441239999999</v>
      </c>
      <c r="C71" s="19">
        <f t="shared" si="1"/>
        <v>-1.4024691295527858E-2</v>
      </c>
    </row>
    <row r="72" spans="1:3" x14ac:dyDescent="0.25">
      <c r="A72" s="16">
        <v>38292</v>
      </c>
      <c r="B72">
        <v>111.3206124</v>
      </c>
      <c r="C72" s="19">
        <f t="shared" si="1"/>
        <v>-2.1852846687874239E-3</v>
      </c>
    </row>
    <row r="73" spans="1:3" x14ac:dyDescent="0.25">
      <c r="A73" s="16">
        <v>38322</v>
      </c>
      <c r="B73">
        <v>113.5322795</v>
      </c>
      <c r="C73" s="19">
        <f t="shared" si="1"/>
        <v>1.9867543416424827E-2</v>
      </c>
    </row>
    <row r="74" spans="1:3" x14ac:dyDescent="0.25">
      <c r="A74" s="16">
        <v>38353</v>
      </c>
      <c r="B74">
        <v>118.47651159999999</v>
      </c>
      <c r="C74" s="19">
        <f t="shared" si="1"/>
        <v>4.3549130888365539E-2</v>
      </c>
    </row>
    <row r="75" spans="1:3" x14ac:dyDescent="0.25">
      <c r="A75" s="16">
        <v>38384</v>
      </c>
      <c r="B75">
        <v>112.0235046</v>
      </c>
      <c r="C75" s="19">
        <f t="shared" si="1"/>
        <v>-5.4466551326111112E-2</v>
      </c>
    </row>
    <row r="76" spans="1:3" x14ac:dyDescent="0.25">
      <c r="A76" s="16">
        <v>38412</v>
      </c>
      <c r="B76">
        <v>114.34960289999999</v>
      </c>
      <c r="C76" s="19">
        <f t="shared" si="1"/>
        <v>2.0764377157327374E-2</v>
      </c>
    </row>
    <row r="77" spans="1:3" x14ac:dyDescent="0.25">
      <c r="A77" s="16">
        <v>38443</v>
      </c>
      <c r="B77">
        <v>117.4239492</v>
      </c>
      <c r="C77" s="19">
        <f t="shared" si="1"/>
        <v>2.6885500448029953E-2</v>
      </c>
    </row>
    <row r="78" spans="1:3" x14ac:dyDescent="0.25">
      <c r="A78" s="16">
        <v>38473</v>
      </c>
      <c r="B78">
        <v>121.7912382</v>
      </c>
      <c r="C78" s="19">
        <f t="shared" si="1"/>
        <v>3.719248951984655E-2</v>
      </c>
    </row>
    <row r="79" spans="1:3" x14ac:dyDescent="0.25">
      <c r="A79" s="16">
        <v>38504</v>
      </c>
      <c r="B79">
        <v>122.3342701</v>
      </c>
      <c r="C79" s="19">
        <f t="shared" si="1"/>
        <v>4.4587107252187508E-3</v>
      </c>
    </row>
    <row r="80" spans="1:3" x14ac:dyDescent="0.25">
      <c r="A80" s="16">
        <v>38534</v>
      </c>
      <c r="B80">
        <v>124.41256490000001</v>
      </c>
      <c r="C80" s="19">
        <f t="shared" si="1"/>
        <v>1.6988655740547198E-2</v>
      </c>
    </row>
    <row r="81" spans="1:3" x14ac:dyDescent="0.25">
      <c r="A81" s="16">
        <v>38565</v>
      </c>
      <c r="B81">
        <v>120.7623682</v>
      </c>
      <c r="C81" s="19">
        <f t="shared" si="1"/>
        <v>-2.9339453799814841E-2</v>
      </c>
    </row>
    <row r="82" spans="1:3" x14ac:dyDescent="0.25">
      <c r="A82" s="16">
        <v>38596</v>
      </c>
      <c r="B82">
        <v>127.3843092</v>
      </c>
      <c r="C82" s="19">
        <f t="shared" si="1"/>
        <v>5.4834474503125952E-2</v>
      </c>
    </row>
    <row r="83" spans="1:3" x14ac:dyDescent="0.25">
      <c r="A83" s="16">
        <v>38626</v>
      </c>
      <c r="B83">
        <v>133.63901630000001</v>
      </c>
      <c r="C83" s="19">
        <f t="shared" si="1"/>
        <v>4.9101079554309868E-2</v>
      </c>
    </row>
    <row r="84" spans="1:3" x14ac:dyDescent="0.25">
      <c r="A84" s="16">
        <v>38657</v>
      </c>
      <c r="B84">
        <v>139.5250212</v>
      </c>
      <c r="C84" s="19">
        <f t="shared" si="1"/>
        <v>4.4044060357244508E-2</v>
      </c>
    </row>
    <row r="85" spans="1:3" x14ac:dyDescent="0.25">
      <c r="A85" s="16">
        <v>38687</v>
      </c>
      <c r="B85">
        <v>141.107921</v>
      </c>
      <c r="C85" s="19">
        <f t="shared" si="1"/>
        <v>1.1344917107957375E-2</v>
      </c>
    </row>
    <row r="86" spans="1:3" x14ac:dyDescent="0.25">
      <c r="A86" s="16">
        <v>38718</v>
      </c>
      <c r="B86">
        <v>146.81691069999999</v>
      </c>
      <c r="C86" s="19">
        <f t="shared" si="1"/>
        <v>4.0458321967623556E-2</v>
      </c>
    </row>
    <row r="87" spans="1:3" x14ac:dyDescent="0.25">
      <c r="A87" s="16">
        <v>38749</v>
      </c>
      <c r="B87">
        <v>160.92243189999999</v>
      </c>
      <c r="C87" s="19">
        <f t="shared" si="1"/>
        <v>9.6075589199821065E-2</v>
      </c>
    </row>
    <row r="88" spans="1:3" x14ac:dyDescent="0.25">
      <c r="A88" s="16">
        <v>38777</v>
      </c>
      <c r="B88">
        <v>159.4035753</v>
      </c>
      <c r="C88" s="19">
        <f t="shared" si="1"/>
        <v>-9.4384392658435345E-3</v>
      </c>
    </row>
    <row r="89" spans="1:3" x14ac:dyDescent="0.25">
      <c r="A89" s="16">
        <v>38808</v>
      </c>
      <c r="B89">
        <v>154.7845374</v>
      </c>
      <c r="C89" s="19">
        <f t="shared" si="1"/>
        <v>-2.8977003127482526E-2</v>
      </c>
    </row>
    <row r="90" spans="1:3" x14ac:dyDescent="0.25">
      <c r="A90" s="16">
        <v>38838</v>
      </c>
      <c r="B90">
        <v>167.3030468</v>
      </c>
      <c r="C90" s="19">
        <f t="shared" si="1"/>
        <v>8.0877002382022223E-2</v>
      </c>
    </row>
    <row r="91" spans="1:3" x14ac:dyDescent="0.25">
      <c r="A91" s="16">
        <v>38869</v>
      </c>
      <c r="B91">
        <v>183.66069329999999</v>
      </c>
      <c r="C91" s="19">
        <f t="shared" si="1"/>
        <v>9.7772555926937121E-2</v>
      </c>
    </row>
    <row r="92" spans="1:3" x14ac:dyDescent="0.25">
      <c r="A92" s="16">
        <v>38899</v>
      </c>
      <c r="B92">
        <v>163.8201191</v>
      </c>
      <c r="C92" s="19">
        <f t="shared" si="1"/>
        <v>-0.10802841829411736</v>
      </c>
    </row>
    <row r="93" spans="1:3" x14ac:dyDescent="0.25">
      <c r="A93" s="16">
        <v>38930</v>
      </c>
      <c r="B93">
        <v>173.61056830000001</v>
      </c>
      <c r="C93" s="19">
        <f t="shared" si="1"/>
        <v>5.9763411562554491E-2</v>
      </c>
    </row>
    <row r="94" spans="1:3" x14ac:dyDescent="0.25">
      <c r="A94" s="16">
        <v>38961</v>
      </c>
      <c r="B94">
        <v>174.19405689999999</v>
      </c>
      <c r="C94" s="19">
        <f t="shared" si="1"/>
        <v>3.3609048441780587E-3</v>
      </c>
    </row>
    <row r="95" spans="1:3" x14ac:dyDescent="0.25">
      <c r="A95" s="16">
        <v>38991</v>
      </c>
      <c r="B95">
        <v>162.68691770000001</v>
      </c>
      <c r="C95" s="19">
        <f t="shared" si="1"/>
        <v>-6.6059309971785773E-2</v>
      </c>
    </row>
    <row r="96" spans="1:3" x14ac:dyDescent="0.25">
      <c r="A96" s="16">
        <v>39022</v>
      </c>
      <c r="B96">
        <v>154.7394616</v>
      </c>
      <c r="C96" s="19">
        <f t="shared" si="1"/>
        <v>-4.8851230402283341E-2</v>
      </c>
    </row>
    <row r="97" spans="1:3" x14ac:dyDescent="0.25">
      <c r="A97" s="16">
        <v>39052</v>
      </c>
      <c r="B97">
        <v>166.09835570000001</v>
      </c>
      <c r="C97" s="19">
        <f t="shared" si="1"/>
        <v>7.3406576335147466E-2</v>
      </c>
    </row>
    <row r="98" spans="1:3" x14ac:dyDescent="0.25">
      <c r="A98" s="16">
        <v>39083</v>
      </c>
      <c r="B98">
        <v>169.1798738</v>
      </c>
      <c r="C98" s="19">
        <f t="shared" si="1"/>
        <v>1.8552369690918002E-2</v>
      </c>
    </row>
    <row r="99" spans="1:3" x14ac:dyDescent="0.25">
      <c r="A99" s="16">
        <v>39114</v>
      </c>
      <c r="B99">
        <v>166.81783820000001</v>
      </c>
      <c r="C99" s="19">
        <f t="shared" si="1"/>
        <v>-1.3961682007118226E-2</v>
      </c>
    </row>
    <row r="100" spans="1:3" x14ac:dyDescent="0.25">
      <c r="A100" s="16">
        <v>39142</v>
      </c>
      <c r="B100">
        <v>173.17182589999999</v>
      </c>
      <c r="C100" s="19">
        <f t="shared" si="1"/>
        <v>3.8089378021924025E-2</v>
      </c>
    </row>
    <row r="101" spans="1:3" x14ac:dyDescent="0.25">
      <c r="A101" s="16">
        <v>39173</v>
      </c>
      <c r="B101">
        <v>167.4231332</v>
      </c>
      <c r="C101" s="19">
        <f t="shared" si="1"/>
        <v>-3.3196466400485014E-2</v>
      </c>
    </row>
    <row r="102" spans="1:3" x14ac:dyDescent="0.25">
      <c r="A102" s="16">
        <v>39203</v>
      </c>
      <c r="B102">
        <v>175.87155279999999</v>
      </c>
      <c r="C102" s="19">
        <f t="shared" si="1"/>
        <v>5.0461483061051693E-2</v>
      </c>
    </row>
    <row r="103" spans="1:3" x14ac:dyDescent="0.25">
      <c r="A103" s="16">
        <v>39234</v>
      </c>
      <c r="B103">
        <v>172.2633136</v>
      </c>
      <c r="C103" s="19">
        <f t="shared" si="1"/>
        <v>-2.0516332189909336E-2</v>
      </c>
    </row>
    <row r="104" spans="1:3" x14ac:dyDescent="0.25">
      <c r="A104" s="16">
        <v>39264</v>
      </c>
      <c r="B104">
        <v>166.72744510000001</v>
      </c>
      <c r="C104" s="19">
        <f t="shared" si="1"/>
        <v>-3.2136085068318332E-2</v>
      </c>
    </row>
    <row r="105" spans="1:3" x14ac:dyDescent="0.25">
      <c r="A105" s="16">
        <v>39295</v>
      </c>
      <c r="B105">
        <v>170.29543290000001</v>
      </c>
      <c r="C105" s="19">
        <f t="shared" si="1"/>
        <v>2.1400122804376753E-2</v>
      </c>
    </row>
    <row r="106" spans="1:3" x14ac:dyDescent="0.25">
      <c r="A106" s="16">
        <v>39326</v>
      </c>
      <c r="B106">
        <v>163.65426540000001</v>
      </c>
      <c r="C106" s="19">
        <f t="shared" si="1"/>
        <v>-3.8997919009958304E-2</v>
      </c>
    </row>
    <row r="107" spans="1:3" x14ac:dyDescent="0.25">
      <c r="A107" s="16">
        <v>39356</v>
      </c>
      <c r="B107">
        <v>172.93337020000001</v>
      </c>
      <c r="C107" s="19">
        <f t="shared" si="1"/>
        <v>5.669943754487683E-2</v>
      </c>
    </row>
    <row r="108" spans="1:3" x14ac:dyDescent="0.25">
      <c r="A108" s="16">
        <v>39387</v>
      </c>
      <c r="B108">
        <v>180.41938999999999</v>
      </c>
      <c r="C108" s="19">
        <f t="shared" si="1"/>
        <v>4.3288463015219492E-2</v>
      </c>
    </row>
    <row r="109" spans="1:3" x14ac:dyDescent="0.25">
      <c r="A109" s="16">
        <v>39417</v>
      </c>
      <c r="B109">
        <v>192.01533929999999</v>
      </c>
      <c r="C109" s="19">
        <f t="shared" si="1"/>
        <v>6.4272189923710643E-2</v>
      </c>
    </row>
    <row r="110" spans="1:3" x14ac:dyDescent="0.25">
      <c r="A110" s="16">
        <v>39448</v>
      </c>
      <c r="B110">
        <v>189.6772455</v>
      </c>
      <c r="C110" s="19">
        <f t="shared" si="1"/>
        <v>-1.217659905986479E-2</v>
      </c>
    </row>
    <row r="111" spans="1:3" x14ac:dyDescent="0.25">
      <c r="A111" s="16">
        <v>39479</v>
      </c>
      <c r="B111">
        <v>205.10963319999999</v>
      </c>
      <c r="C111" s="19">
        <f t="shared" si="1"/>
        <v>8.1361302244343126E-2</v>
      </c>
    </row>
    <row r="112" spans="1:3" x14ac:dyDescent="0.25">
      <c r="A112" s="16">
        <v>39508</v>
      </c>
      <c r="B112">
        <v>204.2391648</v>
      </c>
      <c r="C112" s="19">
        <f t="shared" si="1"/>
        <v>-4.2439176864560446E-3</v>
      </c>
    </row>
    <row r="113" spans="1:3" x14ac:dyDescent="0.25">
      <c r="A113" s="16">
        <v>39539</v>
      </c>
      <c r="B113">
        <v>214.86382320000001</v>
      </c>
      <c r="C113" s="19">
        <f t="shared" si="1"/>
        <v>5.2020671012849906E-2</v>
      </c>
    </row>
    <row r="114" spans="1:3" x14ac:dyDescent="0.25">
      <c r="A114" s="16">
        <v>39569</v>
      </c>
      <c r="B114">
        <v>203.34190229999999</v>
      </c>
      <c r="C114" s="19">
        <f t="shared" si="1"/>
        <v>-5.3624294347937584E-2</v>
      </c>
    </row>
    <row r="115" spans="1:3" x14ac:dyDescent="0.25">
      <c r="A115" s="16">
        <v>39600</v>
      </c>
      <c r="B115">
        <v>196.5328931</v>
      </c>
      <c r="C115" s="19">
        <f t="shared" si="1"/>
        <v>-3.3485519329677249E-2</v>
      </c>
    </row>
    <row r="116" spans="1:3" x14ac:dyDescent="0.25">
      <c r="A116" s="16">
        <v>39630</v>
      </c>
      <c r="B116">
        <v>199.4996472</v>
      </c>
      <c r="C116" s="19">
        <f t="shared" si="1"/>
        <v>1.5095458338826084E-2</v>
      </c>
    </row>
    <row r="117" spans="1:3" x14ac:dyDescent="0.25">
      <c r="A117" s="16">
        <v>39661</v>
      </c>
      <c r="B117">
        <v>223.123594</v>
      </c>
      <c r="C117" s="19">
        <f t="shared" si="1"/>
        <v>0.118415982842901</v>
      </c>
    </row>
    <row r="118" spans="1:3" x14ac:dyDescent="0.25">
      <c r="A118" s="16">
        <v>39692</v>
      </c>
      <c r="B118">
        <v>207.3716355</v>
      </c>
      <c r="C118" s="19">
        <f t="shared" si="1"/>
        <v>-7.0597457748013848E-2</v>
      </c>
    </row>
    <row r="119" spans="1:3" x14ac:dyDescent="0.25">
      <c r="A119" s="16">
        <v>39722</v>
      </c>
      <c r="B119">
        <v>229.69563160000001</v>
      </c>
      <c r="C119" s="19">
        <f t="shared" si="1"/>
        <v>0.10765211956868614</v>
      </c>
    </row>
    <row r="120" spans="1:3" x14ac:dyDescent="0.25">
      <c r="A120" s="16">
        <v>39753</v>
      </c>
      <c r="B120">
        <v>220.57665040000001</v>
      </c>
      <c r="C120" s="19">
        <f t="shared" si="1"/>
        <v>-3.9700281352673339E-2</v>
      </c>
    </row>
    <row r="121" spans="1:3" x14ac:dyDescent="0.25">
      <c r="A121" s="16">
        <v>39783</v>
      </c>
      <c r="B121">
        <v>190.38724049999999</v>
      </c>
      <c r="C121" s="19">
        <f t="shared" si="1"/>
        <v>-0.13686584615939024</v>
      </c>
    </row>
    <row r="122" spans="1:3" x14ac:dyDescent="0.25">
      <c r="A122" s="16">
        <v>39814</v>
      </c>
      <c r="B122">
        <v>222.89909399999999</v>
      </c>
      <c r="C122" s="19">
        <f t="shared" si="1"/>
        <v>0.17076697689727793</v>
      </c>
    </row>
    <row r="123" spans="1:3" x14ac:dyDescent="0.25">
      <c r="A123" s="16">
        <v>39845</v>
      </c>
      <c r="B123">
        <v>237.79813619999999</v>
      </c>
      <c r="C123" s="19">
        <f t="shared" si="1"/>
        <v>6.6842094028430665E-2</v>
      </c>
    </row>
    <row r="124" spans="1:3" x14ac:dyDescent="0.25">
      <c r="A124" s="16">
        <v>39873</v>
      </c>
      <c r="B124">
        <v>248.3975567</v>
      </c>
      <c r="C124" s="19">
        <f t="shared" si="1"/>
        <v>4.4573185767466939E-2</v>
      </c>
    </row>
    <row r="125" spans="1:3" x14ac:dyDescent="0.25">
      <c r="A125" s="16">
        <v>39904</v>
      </c>
      <c r="B125">
        <v>243.5064935</v>
      </c>
      <c r="C125" s="19">
        <f t="shared" si="1"/>
        <v>-1.9690464209787373E-2</v>
      </c>
    </row>
    <row r="126" spans="1:3" x14ac:dyDescent="0.25">
      <c r="A126" s="16">
        <v>39934</v>
      </c>
      <c r="B126">
        <v>220.23219599999999</v>
      </c>
      <c r="C126" s="19">
        <f t="shared" si="1"/>
        <v>-9.5579781735882219E-2</v>
      </c>
    </row>
    <row r="127" spans="1:3" x14ac:dyDescent="0.25">
      <c r="A127" s="16">
        <v>39965</v>
      </c>
      <c r="B127">
        <v>231.45506420000001</v>
      </c>
      <c r="C127" s="19">
        <f t="shared" si="1"/>
        <v>5.0959253024022155E-2</v>
      </c>
    </row>
    <row r="128" spans="1:3" x14ac:dyDescent="0.25">
      <c r="A128" s="16">
        <v>39995</v>
      </c>
      <c r="B128">
        <v>231.17865399999999</v>
      </c>
      <c r="C128" s="19">
        <f t="shared" si="1"/>
        <v>-1.1942283525114838E-3</v>
      </c>
    </row>
    <row r="129" spans="1:3" x14ac:dyDescent="0.25">
      <c r="A129" s="16">
        <v>40026</v>
      </c>
      <c r="B129">
        <v>227.39306120000001</v>
      </c>
      <c r="C129" s="19">
        <f t="shared" si="1"/>
        <v>-1.6375183151641659E-2</v>
      </c>
    </row>
    <row r="130" spans="1:3" x14ac:dyDescent="0.25">
      <c r="A130" s="16">
        <v>40057</v>
      </c>
      <c r="B130">
        <v>226.7259057</v>
      </c>
      <c r="C130" s="19">
        <f t="shared" si="1"/>
        <v>-2.9339307737856757E-3</v>
      </c>
    </row>
    <row r="131" spans="1:3" x14ac:dyDescent="0.25">
      <c r="A131" s="16">
        <v>40087</v>
      </c>
      <c r="B131">
        <v>235.9200271</v>
      </c>
      <c r="C131" s="19">
        <f t="shared" si="1"/>
        <v>4.0551702160429359E-2</v>
      </c>
    </row>
    <row r="132" spans="1:3" x14ac:dyDescent="0.25">
      <c r="A132" s="16">
        <v>40118</v>
      </c>
      <c r="B132">
        <v>242.96385219999999</v>
      </c>
      <c r="C132" s="19">
        <f t="shared" ref="C132:C195" si="2">B132/B131-1</f>
        <v>2.985683405764572E-2</v>
      </c>
    </row>
    <row r="133" spans="1:3" x14ac:dyDescent="0.25">
      <c r="A133" s="16">
        <v>40148</v>
      </c>
      <c r="B133">
        <v>273.72313700000001</v>
      </c>
      <c r="C133" s="19">
        <f t="shared" si="2"/>
        <v>0.12660025152498799</v>
      </c>
    </row>
    <row r="134" spans="1:3" x14ac:dyDescent="0.25">
      <c r="A134" s="16">
        <v>40179</v>
      </c>
      <c r="B134">
        <v>284.64311459999999</v>
      </c>
      <c r="C134" s="19">
        <f t="shared" si="2"/>
        <v>3.9894243941826391E-2</v>
      </c>
    </row>
    <row r="135" spans="1:3" x14ac:dyDescent="0.25">
      <c r="A135" s="16">
        <v>40210</v>
      </c>
      <c r="B135">
        <v>285.57833090000003</v>
      </c>
      <c r="C135" s="19">
        <f t="shared" si="2"/>
        <v>3.2855749956020031E-3</v>
      </c>
    </row>
    <row r="136" spans="1:3" x14ac:dyDescent="0.25">
      <c r="A136" s="16">
        <v>40238</v>
      </c>
      <c r="B136">
        <v>282.71477160000001</v>
      </c>
      <c r="C136" s="19">
        <f t="shared" si="2"/>
        <v>-1.0027228925162168E-2</v>
      </c>
    </row>
    <row r="137" spans="1:3" x14ac:dyDescent="0.25">
      <c r="A137" s="16">
        <v>40269</v>
      </c>
      <c r="B137">
        <v>292.06134420000001</v>
      </c>
      <c r="C137" s="19">
        <f t="shared" si="2"/>
        <v>3.3060078704426621E-2</v>
      </c>
    </row>
    <row r="138" spans="1:3" x14ac:dyDescent="0.25">
      <c r="A138" s="16">
        <v>40299</v>
      </c>
      <c r="B138">
        <v>323.87420159999999</v>
      </c>
      <c r="C138" s="19">
        <f t="shared" si="2"/>
        <v>0.10892525844918022</v>
      </c>
    </row>
    <row r="139" spans="1:3" x14ac:dyDescent="0.25">
      <c r="A139" s="16">
        <v>40330</v>
      </c>
      <c r="B139">
        <v>342.12025060000002</v>
      </c>
      <c r="C139" s="19">
        <f t="shared" si="2"/>
        <v>5.6336839766369495E-2</v>
      </c>
    </row>
    <row r="140" spans="1:3" x14ac:dyDescent="0.25">
      <c r="A140" s="16">
        <v>40360</v>
      </c>
      <c r="B140">
        <v>329.09939550000001</v>
      </c>
      <c r="C140" s="19">
        <f t="shared" si="2"/>
        <v>-3.8059293704960306E-2</v>
      </c>
    </row>
    <row r="141" spans="1:3" x14ac:dyDescent="0.25">
      <c r="A141" s="16">
        <v>40391</v>
      </c>
      <c r="B141">
        <v>327.29848870000001</v>
      </c>
      <c r="C141" s="19">
        <f t="shared" si="2"/>
        <v>-5.4722276145900972E-3</v>
      </c>
    </row>
    <row r="142" spans="1:3" x14ac:dyDescent="0.25">
      <c r="A142" s="16">
        <v>40422</v>
      </c>
      <c r="B142">
        <v>312.10940369999997</v>
      </c>
      <c r="C142" s="19">
        <f t="shared" si="2"/>
        <v>-4.640744007199582E-2</v>
      </c>
    </row>
    <row r="143" spans="1:3" x14ac:dyDescent="0.25">
      <c r="A143" s="16">
        <v>40452</v>
      </c>
      <c r="B143">
        <v>319.85029509999998</v>
      </c>
      <c r="C143" s="19">
        <f t="shared" si="2"/>
        <v>2.480185251784528E-2</v>
      </c>
    </row>
    <row r="144" spans="1:3" x14ac:dyDescent="0.25">
      <c r="A144" s="16">
        <v>40483</v>
      </c>
      <c r="B144">
        <v>359.69622579999998</v>
      </c>
      <c r="C144" s="19">
        <f t="shared" si="2"/>
        <v>0.12457681393585185</v>
      </c>
    </row>
    <row r="145" spans="1:3" x14ac:dyDescent="0.25">
      <c r="A145" s="16">
        <v>40513</v>
      </c>
      <c r="B145">
        <v>360.46424000000002</v>
      </c>
      <c r="C145" s="19">
        <f t="shared" si="2"/>
        <v>2.1351744747721835E-3</v>
      </c>
    </row>
    <row r="146" spans="1:3" x14ac:dyDescent="0.25">
      <c r="A146" s="16">
        <v>40544</v>
      </c>
      <c r="B146">
        <v>353.99197959999998</v>
      </c>
      <c r="C146" s="19">
        <f t="shared" si="2"/>
        <v>-1.7955346694029983E-2</v>
      </c>
    </row>
    <row r="147" spans="1:3" x14ac:dyDescent="0.25">
      <c r="A147" s="16">
        <v>40575</v>
      </c>
      <c r="B147">
        <v>343.29007469999999</v>
      </c>
      <c r="C147" s="19">
        <f t="shared" si="2"/>
        <v>-3.0232054726473723E-2</v>
      </c>
    </row>
    <row r="148" spans="1:3" x14ac:dyDescent="0.25">
      <c r="A148" s="16">
        <v>40603</v>
      </c>
      <c r="B148">
        <v>338.01029399999999</v>
      </c>
      <c r="C148" s="19">
        <f t="shared" si="2"/>
        <v>-1.537993985003494E-2</v>
      </c>
    </row>
    <row r="149" spans="1:3" x14ac:dyDescent="0.25">
      <c r="A149" s="16">
        <v>40634</v>
      </c>
      <c r="B149">
        <v>335.33499760000001</v>
      </c>
      <c r="C149" s="19">
        <f t="shared" si="2"/>
        <v>-7.9148370552287739E-3</v>
      </c>
    </row>
    <row r="150" spans="1:3" x14ac:dyDescent="0.25">
      <c r="A150" s="16">
        <v>40664</v>
      </c>
      <c r="B150">
        <v>359.07067330000001</v>
      </c>
      <c r="C150" s="19">
        <f t="shared" si="2"/>
        <v>7.0781981808867966E-2</v>
      </c>
    </row>
    <row r="151" spans="1:3" x14ac:dyDescent="0.25">
      <c r="A151" s="16">
        <v>40695</v>
      </c>
      <c r="B151">
        <v>363.07925360000002</v>
      </c>
      <c r="C151" s="19">
        <f t="shared" si="2"/>
        <v>1.1163764122420705E-2</v>
      </c>
    </row>
    <row r="152" spans="1:3" x14ac:dyDescent="0.25">
      <c r="A152" s="16">
        <v>40725</v>
      </c>
      <c r="B152">
        <v>369.8915763</v>
      </c>
      <c r="C152" s="19">
        <f t="shared" si="2"/>
        <v>1.8762632765310983E-2</v>
      </c>
    </row>
    <row r="153" spans="1:3" x14ac:dyDescent="0.25">
      <c r="A153" s="16">
        <v>40756</v>
      </c>
      <c r="B153">
        <v>382.61835350000001</v>
      </c>
      <c r="C153" s="19">
        <f t="shared" si="2"/>
        <v>3.4406777594951254E-2</v>
      </c>
    </row>
    <row r="154" spans="1:3" x14ac:dyDescent="0.25">
      <c r="A154" s="16">
        <v>40787</v>
      </c>
      <c r="B154">
        <v>456.83693950000003</v>
      </c>
      <c r="C154" s="19">
        <f t="shared" si="2"/>
        <v>0.19397549887789167</v>
      </c>
    </row>
    <row r="155" spans="1:3" x14ac:dyDescent="0.25">
      <c r="A155" s="16">
        <v>40817</v>
      </c>
      <c r="B155">
        <v>439.59274399999998</v>
      </c>
      <c r="C155" s="19">
        <f t="shared" si="2"/>
        <v>-3.7746937712334505E-2</v>
      </c>
    </row>
    <row r="156" spans="1:3" x14ac:dyDescent="0.25">
      <c r="A156" s="16">
        <v>40848</v>
      </c>
      <c r="B156">
        <v>432.46859439999997</v>
      </c>
      <c r="C156" s="19">
        <f t="shared" si="2"/>
        <v>-1.620624930060266E-2</v>
      </c>
    </row>
    <row r="157" spans="1:3" x14ac:dyDescent="0.25">
      <c r="A157" s="16">
        <v>40878</v>
      </c>
      <c r="B157">
        <v>468.4344408</v>
      </c>
      <c r="C157" s="19">
        <f t="shared" si="2"/>
        <v>8.316406524246811E-2</v>
      </c>
    </row>
    <row r="158" spans="1:3" x14ac:dyDescent="0.25">
      <c r="A158" s="16">
        <v>40909</v>
      </c>
      <c r="B158">
        <v>439.13276639999998</v>
      </c>
      <c r="C158" s="19">
        <f t="shared" si="2"/>
        <v>-6.255234852065561E-2</v>
      </c>
    </row>
    <row r="159" spans="1:3" x14ac:dyDescent="0.25">
      <c r="A159" s="16">
        <v>40940</v>
      </c>
      <c r="B159">
        <v>434.5385134</v>
      </c>
      <c r="C159" s="19">
        <f t="shared" si="2"/>
        <v>-1.0462104747189671E-2</v>
      </c>
    </row>
    <row r="160" spans="1:3" x14ac:dyDescent="0.25">
      <c r="A160" s="16">
        <v>40969</v>
      </c>
      <c r="B160">
        <v>455.37723110000002</v>
      </c>
      <c r="C160" s="19">
        <f t="shared" si="2"/>
        <v>4.7955974113663036E-2</v>
      </c>
    </row>
    <row r="161" spans="1:3" x14ac:dyDescent="0.25">
      <c r="A161" s="16">
        <v>41000</v>
      </c>
      <c r="B161">
        <v>441.22760599999998</v>
      </c>
      <c r="C161" s="19">
        <f t="shared" si="2"/>
        <v>-3.1072315727820876E-2</v>
      </c>
    </row>
    <row r="162" spans="1:3" x14ac:dyDescent="0.25">
      <c r="A162" s="16">
        <v>41030</v>
      </c>
      <c r="B162">
        <v>465.70689099999998</v>
      </c>
      <c r="C162" s="19">
        <f t="shared" si="2"/>
        <v>5.5479948822603875E-2</v>
      </c>
    </row>
    <row r="163" spans="1:3" x14ac:dyDescent="0.25">
      <c r="A163" s="16">
        <v>41061</v>
      </c>
      <c r="B163">
        <v>437.63814339999999</v>
      </c>
      <c r="C163" s="19">
        <f t="shared" si="2"/>
        <v>-6.0271273933114267E-2</v>
      </c>
    </row>
    <row r="164" spans="1:3" x14ac:dyDescent="0.25">
      <c r="A164" s="16">
        <v>41091</v>
      </c>
      <c r="B164">
        <v>452.86236300000002</v>
      </c>
      <c r="C164" s="19">
        <f t="shared" si="2"/>
        <v>3.4787231939436225E-2</v>
      </c>
    </row>
    <row r="165" spans="1:3" x14ac:dyDescent="0.25">
      <c r="A165" s="16">
        <v>41122</v>
      </c>
      <c r="B165">
        <v>442.04165999999998</v>
      </c>
      <c r="C165" s="19">
        <f t="shared" si="2"/>
        <v>-2.389402141595065E-2</v>
      </c>
    </row>
    <row r="166" spans="1:3" x14ac:dyDescent="0.25">
      <c r="A166" s="16">
        <v>41153</v>
      </c>
      <c r="B166">
        <v>442.8282514</v>
      </c>
      <c r="C166" s="19">
        <f t="shared" si="2"/>
        <v>1.7794508327564351E-3</v>
      </c>
    </row>
    <row r="167" spans="1:3" x14ac:dyDescent="0.25">
      <c r="A167" s="16">
        <v>41183</v>
      </c>
      <c r="B167">
        <v>470.906004</v>
      </c>
      <c r="C167" s="19">
        <f t="shared" si="2"/>
        <v>6.3405513336676878E-2</v>
      </c>
    </row>
    <row r="168" spans="1:3" x14ac:dyDescent="0.25">
      <c r="A168" s="16">
        <v>41214</v>
      </c>
      <c r="B168">
        <v>467.87086859999999</v>
      </c>
      <c r="C168" s="19">
        <f t="shared" si="2"/>
        <v>-6.4453104743170675E-3</v>
      </c>
    </row>
    <row r="169" spans="1:3" x14ac:dyDescent="0.25">
      <c r="A169" s="16">
        <v>41244</v>
      </c>
      <c r="B169">
        <v>454.57303200000001</v>
      </c>
      <c r="C169" s="19">
        <f t="shared" si="2"/>
        <v>-2.842202302483765E-2</v>
      </c>
    </row>
    <row r="170" spans="1:3" x14ac:dyDescent="0.25">
      <c r="A170" s="16">
        <v>41275</v>
      </c>
      <c r="B170">
        <v>432.93580680000002</v>
      </c>
      <c r="C170" s="19">
        <f t="shared" si="2"/>
        <v>-4.7599007589169906E-2</v>
      </c>
    </row>
    <row r="171" spans="1:3" x14ac:dyDescent="0.25">
      <c r="A171" s="16">
        <v>41306</v>
      </c>
      <c r="B171">
        <v>445.59981649999997</v>
      </c>
      <c r="C171" s="19">
        <f t="shared" si="2"/>
        <v>2.9251472160745084E-2</v>
      </c>
    </row>
    <row r="172" spans="1:3" x14ac:dyDescent="0.25">
      <c r="A172" s="16">
        <v>41334</v>
      </c>
      <c r="B172">
        <v>443.11797749999999</v>
      </c>
      <c r="C172" s="19">
        <f t="shared" si="2"/>
        <v>-5.5696589363384286E-3</v>
      </c>
    </row>
    <row r="173" spans="1:3" x14ac:dyDescent="0.25">
      <c r="A173" s="16">
        <v>41365</v>
      </c>
      <c r="B173">
        <v>422.00789789999999</v>
      </c>
      <c r="C173" s="19">
        <f t="shared" si="2"/>
        <v>-4.7639862681942313E-2</v>
      </c>
    </row>
    <row r="174" spans="1:3" x14ac:dyDescent="0.25">
      <c r="A174" s="16">
        <v>41395</v>
      </c>
      <c r="B174">
        <v>400.52356020000002</v>
      </c>
      <c r="C174" s="19">
        <f t="shared" si="2"/>
        <v>-5.0909800046185283E-2</v>
      </c>
    </row>
    <row r="175" spans="1:3" x14ac:dyDescent="0.25">
      <c r="A175" s="16">
        <v>41426</v>
      </c>
      <c r="B175">
        <v>380.0922367</v>
      </c>
      <c r="C175" s="19">
        <f t="shared" si="2"/>
        <v>-5.1011539720154597E-2</v>
      </c>
    </row>
    <row r="176" spans="1:3" x14ac:dyDescent="0.25">
      <c r="A176" s="16">
        <v>41456</v>
      </c>
      <c r="B176">
        <v>352.0554133</v>
      </c>
      <c r="C176" s="19">
        <f t="shared" si="2"/>
        <v>-7.3763209802490515E-2</v>
      </c>
    </row>
    <row r="177" spans="1:3" x14ac:dyDescent="0.25">
      <c r="A177" s="16">
        <v>41487</v>
      </c>
      <c r="B177">
        <v>341.54289180000001</v>
      </c>
      <c r="C177" s="19">
        <f t="shared" si="2"/>
        <v>-2.9860417147007046E-2</v>
      </c>
    </row>
    <row r="178" spans="1:3" x14ac:dyDescent="0.25">
      <c r="A178" s="16">
        <v>41518</v>
      </c>
      <c r="B178">
        <v>348.72552639999998</v>
      </c>
      <c r="C178" s="19">
        <f t="shared" si="2"/>
        <v>2.1029963651552075E-2</v>
      </c>
    </row>
    <row r="179" spans="1:3" x14ac:dyDescent="0.25">
      <c r="A179" s="16">
        <v>41548</v>
      </c>
      <c r="B179">
        <v>345.59364429999999</v>
      </c>
      <c r="C179" s="19">
        <f t="shared" si="2"/>
        <v>-8.98093733582217E-3</v>
      </c>
    </row>
    <row r="180" spans="1:3" x14ac:dyDescent="0.25">
      <c r="A180" s="16">
        <v>41579</v>
      </c>
      <c r="B180">
        <v>337.86564750000002</v>
      </c>
      <c r="C180" s="19">
        <f t="shared" si="2"/>
        <v>-2.2361513087583051E-2</v>
      </c>
    </row>
    <row r="181" spans="1:3" x14ac:dyDescent="0.25">
      <c r="A181" s="16">
        <v>41609</v>
      </c>
      <c r="B181">
        <v>323.68096379999997</v>
      </c>
      <c r="C181" s="19">
        <f t="shared" si="2"/>
        <v>-4.1983207837073877E-2</v>
      </c>
    </row>
    <row r="182" spans="1:3" x14ac:dyDescent="0.25">
      <c r="A182" s="16">
        <v>41640</v>
      </c>
      <c r="B182">
        <v>316.37037040000001</v>
      </c>
      <c r="C182" s="19">
        <f t="shared" si="2"/>
        <v>-2.25857996533807E-2</v>
      </c>
    </row>
    <row r="183" spans="1:3" x14ac:dyDescent="0.25">
      <c r="A183" s="16">
        <v>41671</v>
      </c>
      <c r="B183">
        <v>315.3701289</v>
      </c>
      <c r="C183" s="19">
        <f t="shared" si="2"/>
        <v>-3.1616156049486532E-3</v>
      </c>
    </row>
    <row r="184" spans="1:3" x14ac:dyDescent="0.25">
      <c r="A184" s="16">
        <v>41699</v>
      </c>
      <c r="B184">
        <v>330.33316400000001</v>
      </c>
      <c r="C184" s="19">
        <f t="shared" si="2"/>
        <v>4.7445949152478573E-2</v>
      </c>
    </row>
    <row r="185" spans="1:3" x14ac:dyDescent="0.25">
      <c r="A185" s="16">
        <v>41730</v>
      </c>
      <c r="B185">
        <v>336.04902670000001</v>
      </c>
      <c r="C185" s="19">
        <f t="shared" si="2"/>
        <v>1.7303326831574095E-2</v>
      </c>
    </row>
    <row r="186" spans="1:3" x14ac:dyDescent="0.25">
      <c r="A186" s="16">
        <v>41760</v>
      </c>
      <c r="B186">
        <v>332.47800590000003</v>
      </c>
      <c r="C186" s="19">
        <f t="shared" si="2"/>
        <v>-1.0626487554710073E-2</v>
      </c>
    </row>
    <row r="187" spans="1:3" x14ac:dyDescent="0.25">
      <c r="A187" s="16">
        <v>41791</v>
      </c>
      <c r="B187">
        <v>318.40759680000002</v>
      </c>
      <c r="C187" s="19">
        <f t="shared" si="2"/>
        <v>-4.2319819207024434E-2</v>
      </c>
    </row>
    <row r="188" spans="1:3" x14ac:dyDescent="0.25">
      <c r="A188" s="16">
        <v>41821</v>
      </c>
      <c r="B188">
        <v>344.7348768</v>
      </c>
      <c r="C188" s="19">
        <f t="shared" si="2"/>
        <v>8.2684208117486557E-2</v>
      </c>
    </row>
    <row r="189" spans="1:3" x14ac:dyDescent="0.25">
      <c r="A189" s="16">
        <v>41852</v>
      </c>
      <c r="B189">
        <v>345.17110270000001</v>
      </c>
      <c r="C189" s="19">
        <f t="shared" si="2"/>
        <v>1.2653953207439894E-3</v>
      </c>
    </row>
    <row r="190" spans="1:3" x14ac:dyDescent="0.25">
      <c r="A190" s="16">
        <v>41883</v>
      </c>
      <c r="B190">
        <v>350.64935059999999</v>
      </c>
      <c r="C190" s="19">
        <f t="shared" si="2"/>
        <v>1.5871108146504609E-2</v>
      </c>
    </row>
    <row r="191" spans="1:3" x14ac:dyDescent="0.25">
      <c r="A191" s="16">
        <v>41913</v>
      </c>
      <c r="B191">
        <v>337.98882680000003</v>
      </c>
      <c r="C191" s="19">
        <f t="shared" si="2"/>
        <v>-3.6105938249525904E-2</v>
      </c>
    </row>
    <row r="192" spans="1:3" x14ac:dyDescent="0.25">
      <c r="A192" s="16">
        <v>41944</v>
      </c>
      <c r="B192">
        <v>324.81106290000002</v>
      </c>
      <c r="C192" s="19">
        <f t="shared" si="2"/>
        <v>-3.8988756003457303E-2</v>
      </c>
    </row>
    <row r="193" spans="1:3" x14ac:dyDescent="0.25">
      <c r="A193" s="16">
        <v>41974</v>
      </c>
      <c r="B193">
        <v>346.58292699999998</v>
      </c>
      <c r="C193" s="19">
        <f t="shared" si="2"/>
        <v>6.7029318230773738E-2</v>
      </c>
    </row>
    <row r="194" spans="1:3" x14ac:dyDescent="0.25">
      <c r="A194" s="16">
        <v>42005</v>
      </c>
      <c r="B194">
        <v>375.02214350000003</v>
      </c>
      <c r="C194" s="19">
        <f t="shared" si="2"/>
        <v>8.2056022626873393E-2</v>
      </c>
    </row>
    <row r="195" spans="1:3" x14ac:dyDescent="0.25">
      <c r="A195" s="16">
        <v>42036</v>
      </c>
      <c r="B195">
        <v>393.67687769999998</v>
      </c>
      <c r="C195" s="19">
        <f t="shared" si="2"/>
        <v>4.9743020574463559E-2</v>
      </c>
    </row>
    <row r="196" spans="1:3" x14ac:dyDescent="0.25">
      <c r="A196" s="16">
        <v>42064</v>
      </c>
      <c r="B196">
        <v>390.74574059999998</v>
      </c>
      <c r="C196" s="19">
        <f t="shared" ref="C196:C259" si="3">B196/B195-1</f>
        <v>-7.4455404064489583E-3</v>
      </c>
    </row>
    <row r="197" spans="1:3" x14ac:dyDescent="0.25">
      <c r="A197" s="16">
        <v>42095</v>
      </c>
      <c r="B197">
        <v>378.33721559999998</v>
      </c>
      <c r="C197" s="19">
        <f t="shared" si="3"/>
        <v>-3.1756008346876419E-2</v>
      </c>
    </row>
    <row r="198" spans="1:3" x14ac:dyDescent="0.25">
      <c r="A198" s="16">
        <v>42125</v>
      </c>
      <c r="B198">
        <v>378.84300530000002</v>
      </c>
      <c r="C198" s="19">
        <f t="shared" si="3"/>
        <v>1.3368753565463631E-3</v>
      </c>
    </row>
    <row r="199" spans="1:3" x14ac:dyDescent="0.25">
      <c r="A199" s="16">
        <v>42156</v>
      </c>
      <c r="B199">
        <v>371.52591000000001</v>
      </c>
      <c r="C199" s="19">
        <f t="shared" si="3"/>
        <v>-1.9314320701805499E-2</v>
      </c>
    </row>
    <row r="200" spans="1:3" x14ac:dyDescent="0.25">
      <c r="A200" s="16">
        <v>42186</v>
      </c>
      <c r="B200">
        <v>370.7834603</v>
      </c>
      <c r="C200" s="19">
        <f t="shared" si="3"/>
        <v>-1.9983793324132026E-3</v>
      </c>
    </row>
    <row r="201" spans="1:3" x14ac:dyDescent="0.25">
      <c r="A201" s="16">
        <v>42217</v>
      </c>
      <c r="B201">
        <v>340.89690910000002</v>
      </c>
      <c r="C201" s="19">
        <f t="shared" si="3"/>
        <v>-8.0603787385281067E-2</v>
      </c>
    </row>
    <row r="202" spans="1:3" x14ac:dyDescent="0.25">
      <c r="A202" s="16">
        <v>42248</v>
      </c>
      <c r="B202">
        <v>354.32718149999999</v>
      </c>
      <c r="C202" s="19">
        <f t="shared" si="3"/>
        <v>3.9396873487228534E-2</v>
      </c>
    </row>
    <row r="203" spans="1:3" x14ac:dyDescent="0.25">
      <c r="A203" s="16">
        <v>42278</v>
      </c>
      <c r="B203">
        <v>362.52490490000002</v>
      </c>
      <c r="C203" s="19">
        <f t="shared" si="3"/>
        <v>2.3136027457154151E-2</v>
      </c>
    </row>
    <row r="204" spans="1:3" x14ac:dyDescent="0.25">
      <c r="A204" s="16">
        <v>42309</v>
      </c>
      <c r="B204">
        <v>368.7748532</v>
      </c>
      <c r="C204" s="19">
        <f t="shared" si="3"/>
        <v>1.7240052243373327E-2</v>
      </c>
    </row>
    <row r="205" spans="1:3" x14ac:dyDescent="0.25">
      <c r="A205" s="16">
        <v>42339</v>
      </c>
      <c r="B205">
        <v>342.84924949999998</v>
      </c>
      <c r="C205" s="19">
        <f t="shared" si="3"/>
        <v>-7.0301983649464383E-2</v>
      </c>
    </row>
    <row r="206" spans="1:3" x14ac:dyDescent="0.25">
      <c r="A206" s="16">
        <v>42370</v>
      </c>
      <c r="B206">
        <v>352.56646970000003</v>
      </c>
      <c r="C206" s="19">
        <f t="shared" si="3"/>
        <v>2.8342544760332267E-2</v>
      </c>
    </row>
    <row r="207" spans="1:3" x14ac:dyDescent="0.25">
      <c r="A207" s="16">
        <v>42401</v>
      </c>
      <c r="B207">
        <v>366.85682739999999</v>
      </c>
      <c r="C207" s="19">
        <f t="shared" si="3"/>
        <v>4.0532378794159607E-2</v>
      </c>
    </row>
    <row r="208" spans="1:3" x14ac:dyDescent="0.25">
      <c r="A208" s="16">
        <v>42430</v>
      </c>
      <c r="B208">
        <v>382.87971909999999</v>
      </c>
      <c r="C208" s="19">
        <f t="shared" si="3"/>
        <v>4.3676144215600399E-2</v>
      </c>
    </row>
    <row r="209" spans="1:3" x14ac:dyDescent="0.25">
      <c r="A209" s="16">
        <v>42461</v>
      </c>
      <c r="B209">
        <v>376.45310719999998</v>
      </c>
      <c r="C209" s="19">
        <f t="shared" si="3"/>
        <v>-1.6784936833704522E-2</v>
      </c>
    </row>
    <row r="210" spans="1:3" x14ac:dyDescent="0.25">
      <c r="A210" s="16">
        <v>42491</v>
      </c>
      <c r="B210">
        <v>404.31073190000001</v>
      </c>
      <c r="C210" s="19">
        <f t="shared" si="3"/>
        <v>7.4000251737064149E-2</v>
      </c>
    </row>
    <row r="211" spans="1:3" x14ac:dyDescent="0.25">
      <c r="A211" s="16">
        <v>42522</v>
      </c>
      <c r="B211">
        <v>386.87454680000002</v>
      </c>
      <c r="C211" s="19">
        <f t="shared" si="3"/>
        <v>-4.3125704376089979E-2</v>
      </c>
    </row>
    <row r="212" spans="1:3" x14ac:dyDescent="0.25">
      <c r="A212" s="16">
        <v>42552</v>
      </c>
      <c r="B212">
        <v>424.6060172</v>
      </c>
      <c r="C212" s="19">
        <f t="shared" si="3"/>
        <v>9.7528955347651047E-2</v>
      </c>
    </row>
    <row r="213" spans="1:3" x14ac:dyDescent="0.25">
      <c r="A213" s="16">
        <v>42583</v>
      </c>
      <c r="B213">
        <v>425.0852324</v>
      </c>
      <c r="C213" s="19">
        <f t="shared" si="3"/>
        <v>1.1286114199702268E-3</v>
      </c>
    </row>
    <row r="214" spans="1:3" x14ac:dyDescent="0.25">
      <c r="A214" s="16">
        <v>42614</v>
      </c>
      <c r="B214">
        <v>416.80014240000003</v>
      </c>
      <c r="C214" s="19">
        <f t="shared" si="3"/>
        <v>-1.9490420669810105E-2</v>
      </c>
    </row>
    <row r="215" spans="1:3" x14ac:dyDescent="0.25">
      <c r="A215" s="16">
        <v>42644</v>
      </c>
      <c r="B215">
        <v>407.22495889999999</v>
      </c>
      <c r="C215" s="19">
        <f t="shared" si="3"/>
        <v>-2.2973081162747766E-2</v>
      </c>
    </row>
    <row r="216" spans="1:3" x14ac:dyDescent="0.25">
      <c r="A216" s="16">
        <v>42675</v>
      </c>
      <c r="B216">
        <v>427.3964833</v>
      </c>
      <c r="C216" s="19">
        <f t="shared" si="3"/>
        <v>4.953410629468169E-2</v>
      </c>
    </row>
    <row r="217" spans="1:3" x14ac:dyDescent="0.25">
      <c r="A217" s="16">
        <v>42705</v>
      </c>
      <c r="B217">
        <v>387.60424560000001</v>
      </c>
      <c r="C217" s="19">
        <f t="shared" si="3"/>
        <v>-9.3103802335380625E-2</v>
      </c>
    </row>
    <row r="218" spans="1:3" x14ac:dyDescent="0.25">
      <c r="A218" s="16">
        <v>42736</v>
      </c>
      <c r="B218">
        <v>377.80248289999997</v>
      </c>
      <c r="C218" s="19">
        <f t="shared" si="3"/>
        <v>-2.5288068464851765E-2</v>
      </c>
    </row>
    <row r="219" spans="1:3" x14ac:dyDescent="0.25">
      <c r="A219" s="16">
        <v>42767</v>
      </c>
      <c r="B219">
        <v>398.00339050000002</v>
      </c>
      <c r="C219" s="19">
        <f t="shared" si="3"/>
        <v>5.3469494019569463E-2</v>
      </c>
    </row>
    <row r="220" spans="1:3" x14ac:dyDescent="0.25">
      <c r="A220" s="16">
        <v>42795</v>
      </c>
      <c r="B220">
        <v>406.15068239999999</v>
      </c>
      <c r="C220" s="19">
        <f t="shared" si="3"/>
        <v>2.0470408279097185E-2</v>
      </c>
    </row>
    <row r="221" spans="1:3" x14ac:dyDescent="0.25">
      <c r="A221" s="16">
        <v>42826</v>
      </c>
      <c r="B221">
        <v>402.20284529999998</v>
      </c>
      <c r="C221" s="19">
        <f t="shared" si="3"/>
        <v>-9.7201291812971657E-3</v>
      </c>
    </row>
    <row r="222" spans="1:3" x14ac:dyDescent="0.25">
      <c r="A222" s="16">
        <v>42856</v>
      </c>
      <c r="B222">
        <v>387.50445000000002</v>
      </c>
      <c r="C222" s="19">
        <f t="shared" si="3"/>
        <v>-3.6544732270694213E-2</v>
      </c>
    </row>
    <row r="223" spans="1:3" x14ac:dyDescent="0.25">
      <c r="A223" s="16">
        <v>42887</v>
      </c>
      <c r="B223">
        <v>392.25308910000001</v>
      </c>
      <c r="C223" s="19">
        <f t="shared" si="3"/>
        <v>1.2254411788045205E-2</v>
      </c>
    </row>
    <row r="224" spans="1:3" x14ac:dyDescent="0.25">
      <c r="A224" s="16">
        <v>42917</v>
      </c>
      <c r="B224">
        <v>361.40706920000002</v>
      </c>
      <c r="C224" s="19">
        <f t="shared" si="3"/>
        <v>-7.8638054758916609E-2</v>
      </c>
    </row>
    <row r="225" spans="1:3" x14ac:dyDescent="0.25">
      <c r="A225" s="16">
        <v>42948</v>
      </c>
      <c r="B225">
        <v>372.2885488</v>
      </c>
      <c r="C225" s="19">
        <f t="shared" si="3"/>
        <v>3.0108651787268403E-2</v>
      </c>
    </row>
    <row r="226" spans="1:3" x14ac:dyDescent="0.25">
      <c r="A226" s="16">
        <v>42979</v>
      </c>
      <c r="B226">
        <v>396.59696939999998</v>
      </c>
      <c r="C226" s="19">
        <f t="shared" si="3"/>
        <v>6.5294569705013572E-2</v>
      </c>
    </row>
    <row r="227" spans="1:3" x14ac:dyDescent="0.25">
      <c r="A227" s="16">
        <v>43009</v>
      </c>
      <c r="B227">
        <v>381.69642859999999</v>
      </c>
      <c r="C227" s="19">
        <f t="shared" si="3"/>
        <v>-3.757099007222009E-2</v>
      </c>
    </row>
    <row r="228" spans="1:3" x14ac:dyDescent="0.25">
      <c r="A228" s="16">
        <v>43040</v>
      </c>
      <c r="B228">
        <v>374.34863000000001</v>
      </c>
      <c r="C228" s="19">
        <f t="shared" si="3"/>
        <v>-1.9250372938909854E-2</v>
      </c>
    </row>
    <row r="229" spans="1:3" x14ac:dyDescent="0.25">
      <c r="A229" s="16">
        <v>43070</v>
      </c>
      <c r="B229">
        <v>367.24338710000001</v>
      </c>
      <c r="C229" s="19">
        <f t="shared" si="3"/>
        <v>-1.8980282898323986E-2</v>
      </c>
    </row>
    <row r="230" spans="1:3" x14ac:dyDescent="0.25">
      <c r="A230" s="16">
        <v>43101</v>
      </c>
      <c r="B230">
        <v>370.37335050000002</v>
      </c>
      <c r="C230" s="19">
        <f t="shared" si="3"/>
        <v>8.5228584365162341E-3</v>
      </c>
    </row>
    <row r="231" spans="1:3" x14ac:dyDescent="0.25">
      <c r="A231" s="16">
        <v>43132</v>
      </c>
      <c r="B231">
        <v>379.16632540000001</v>
      </c>
      <c r="C231" s="19">
        <f t="shared" si="3"/>
        <v>2.3740841202882335E-2</v>
      </c>
    </row>
    <row r="232" spans="1:3" x14ac:dyDescent="0.25">
      <c r="A232" s="16">
        <v>43160</v>
      </c>
      <c r="B232">
        <v>376.05519479999998</v>
      </c>
      <c r="C232" s="19">
        <f t="shared" si="3"/>
        <v>-8.2051869894246288E-3</v>
      </c>
    </row>
    <row r="233" spans="1:3" x14ac:dyDescent="0.25">
      <c r="A233" s="16">
        <v>43191</v>
      </c>
      <c r="B233">
        <v>386.03611069999999</v>
      </c>
      <c r="C233" s="19">
        <f t="shared" si="3"/>
        <v>2.6541093004467609E-2</v>
      </c>
    </row>
    <row r="234" spans="1:3" x14ac:dyDescent="0.25">
      <c r="A234" s="16">
        <v>43221</v>
      </c>
      <c r="B234">
        <v>392.4592973</v>
      </c>
      <c r="C234" s="19">
        <f t="shared" si="3"/>
        <v>1.6638823213592113E-2</v>
      </c>
    </row>
    <row r="235" spans="1:3" x14ac:dyDescent="0.25">
      <c r="A235" s="16">
        <v>43252</v>
      </c>
      <c r="B235">
        <v>388.37030060000001</v>
      </c>
      <c r="C235" s="19">
        <f t="shared" si="3"/>
        <v>-1.0418906439804143E-2</v>
      </c>
    </row>
    <row r="236" spans="1:3" x14ac:dyDescent="0.25">
      <c r="A236" s="16">
        <v>43282</v>
      </c>
      <c r="B236">
        <v>374.25252010000003</v>
      </c>
      <c r="C236" s="19">
        <f t="shared" si="3"/>
        <v>-3.6351339116789227E-2</v>
      </c>
    </row>
    <row r="237" spans="1:3" x14ac:dyDescent="0.25">
      <c r="A237" s="16">
        <v>43313</v>
      </c>
      <c r="B237">
        <v>367.6267679</v>
      </c>
      <c r="C237" s="19">
        <f t="shared" si="3"/>
        <v>-1.7703961480953101E-2</v>
      </c>
    </row>
    <row r="238" spans="1:3" x14ac:dyDescent="0.25">
      <c r="A238" s="16">
        <v>43344</v>
      </c>
      <c r="B238">
        <v>360.69523320000002</v>
      </c>
      <c r="C238" s="19">
        <f t="shared" si="3"/>
        <v>-1.8854815005977632E-2</v>
      </c>
    </row>
    <row r="239" spans="1:3" x14ac:dyDescent="0.25">
      <c r="A239" s="16">
        <v>43374</v>
      </c>
      <c r="B239">
        <v>370.63183900000001</v>
      </c>
      <c r="C239" s="19">
        <f t="shared" si="3"/>
        <v>2.7548481059327612E-2</v>
      </c>
    </row>
    <row r="240" spans="1:3" x14ac:dyDescent="0.25">
      <c r="A240" s="16">
        <v>43405</v>
      </c>
      <c r="B240">
        <v>378.34496159999998</v>
      </c>
      <c r="C240" s="19">
        <f t="shared" si="3"/>
        <v>2.0810739360144215E-2</v>
      </c>
    </row>
    <row r="241" spans="1:3" x14ac:dyDescent="0.25">
      <c r="A241" s="16">
        <v>43435</v>
      </c>
      <c r="B241">
        <v>378.75349160000002</v>
      </c>
      <c r="C241" s="19">
        <f t="shared" si="3"/>
        <v>1.0797817903334117E-3</v>
      </c>
    </row>
    <row r="242" spans="1:3" x14ac:dyDescent="0.25">
      <c r="A242" s="16">
        <v>43466</v>
      </c>
      <c r="B242">
        <v>392.00279380000001</v>
      </c>
      <c r="C242" s="19">
        <f t="shared" si="3"/>
        <v>3.4981333489573441E-2</v>
      </c>
    </row>
    <row r="243" spans="1:3" x14ac:dyDescent="0.25">
      <c r="A243" s="16">
        <v>43497</v>
      </c>
      <c r="B243">
        <v>404.2534493</v>
      </c>
      <c r="C243" s="19">
        <f t="shared" si="3"/>
        <v>3.1251449463521652E-2</v>
      </c>
    </row>
    <row r="244" spans="1:3" x14ac:dyDescent="0.25">
      <c r="A244" s="16">
        <v>43525</v>
      </c>
      <c r="B244">
        <v>402.38688990000003</v>
      </c>
      <c r="C244" s="19">
        <f t="shared" si="3"/>
        <v>-4.6172998727211922E-3</v>
      </c>
    </row>
    <row r="245" spans="1:3" x14ac:dyDescent="0.25">
      <c r="A245" s="16">
        <v>43556</v>
      </c>
      <c r="B245">
        <v>403.44612089999998</v>
      </c>
      <c r="C245" s="19">
        <f t="shared" si="3"/>
        <v>2.6323695592149754E-3</v>
      </c>
    </row>
    <row r="246" spans="1:3" x14ac:dyDescent="0.25">
      <c r="A246" s="16">
        <v>43586</v>
      </c>
      <c r="B246">
        <v>402.09884290000002</v>
      </c>
      <c r="C246" s="19">
        <f t="shared" si="3"/>
        <v>-3.3394248456137809E-3</v>
      </c>
    </row>
    <row r="247" spans="1:3" x14ac:dyDescent="0.25">
      <c r="A247" s="16">
        <v>43617</v>
      </c>
      <c r="B247">
        <v>409.53050819999999</v>
      </c>
      <c r="C247" s="19">
        <f t="shared" si="3"/>
        <v>1.8482185241821769E-2</v>
      </c>
    </row>
    <row r="248" spans="1:3" x14ac:dyDescent="0.25">
      <c r="A248" s="16">
        <v>43647</v>
      </c>
      <c r="B248">
        <v>439.71248880000002</v>
      </c>
      <c r="C248" s="19">
        <f t="shared" si="3"/>
        <v>7.3698979674696741E-2</v>
      </c>
    </row>
    <row r="249" spans="1:3" x14ac:dyDescent="0.25">
      <c r="A249" s="16">
        <v>43678</v>
      </c>
      <c r="B249">
        <v>472.83647280000002</v>
      </c>
      <c r="C249" s="19">
        <f t="shared" si="3"/>
        <v>7.53310056996499E-2</v>
      </c>
    </row>
    <row r="250" spans="1:3" x14ac:dyDescent="0.25">
      <c r="A250" s="16">
        <v>43709</v>
      </c>
      <c r="B250">
        <v>491.70105460000002</v>
      </c>
      <c r="C250" s="19">
        <f t="shared" si="3"/>
        <v>3.9896629987719479E-2</v>
      </c>
    </row>
    <row r="251" spans="1:3" x14ac:dyDescent="0.25">
      <c r="A251" s="16">
        <v>43739</v>
      </c>
      <c r="B251">
        <v>469.11698790000003</v>
      </c>
      <c r="C251" s="19">
        <f t="shared" si="3"/>
        <v>-4.5930482533481976E-2</v>
      </c>
    </row>
    <row r="252" spans="1:3" x14ac:dyDescent="0.25">
      <c r="A252" s="16">
        <v>43770</v>
      </c>
      <c r="B252">
        <v>472.9104274</v>
      </c>
      <c r="C252" s="19">
        <f t="shared" si="3"/>
        <v>8.0863400768778071E-3</v>
      </c>
    </row>
    <row r="253" spans="1:3" x14ac:dyDescent="0.25">
      <c r="A253" s="16">
        <v>43800</v>
      </c>
      <c r="B253">
        <v>459.60630620000001</v>
      </c>
      <c r="C253" s="19">
        <f t="shared" si="3"/>
        <v>-2.8132433605121188E-2</v>
      </c>
    </row>
    <row r="254" spans="1:3" x14ac:dyDescent="0.25">
      <c r="A254" s="16">
        <v>43831</v>
      </c>
      <c r="B254">
        <v>484.02815379999998</v>
      </c>
      <c r="C254" s="19">
        <f t="shared" si="3"/>
        <v>5.3136450197819318E-2</v>
      </c>
    </row>
    <row r="255" spans="1:3" x14ac:dyDescent="0.25">
      <c r="A255" s="16">
        <v>43862</v>
      </c>
      <c r="B255">
        <v>499.3182438</v>
      </c>
      <c r="C255" s="19">
        <f t="shared" si="3"/>
        <v>3.1589257525540315E-2</v>
      </c>
    </row>
    <row r="256" spans="1:3" x14ac:dyDescent="0.25">
      <c r="A256" s="16">
        <v>43891</v>
      </c>
      <c r="B256">
        <v>522.14960059999999</v>
      </c>
      <c r="C256" s="19">
        <f t="shared" si="3"/>
        <v>4.5725060286691654E-2</v>
      </c>
    </row>
    <row r="257" spans="1:3" x14ac:dyDescent="0.25">
      <c r="A257" s="16">
        <v>43922</v>
      </c>
      <c r="B257">
        <v>515.91366379999999</v>
      </c>
      <c r="C257" s="19">
        <f t="shared" si="3"/>
        <v>-1.1942816374529985E-2</v>
      </c>
    </row>
    <row r="258" spans="1:3" x14ac:dyDescent="0.25">
      <c r="A258" s="16">
        <v>43952</v>
      </c>
      <c r="B258">
        <v>537.04870800000003</v>
      </c>
      <c r="C258" s="19">
        <f t="shared" si="3"/>
        <v>4.0966242383131179E-2</v>
      </c>
    </row>
    <row r="259" spans="1:3" x14ac:dyDescent="0.25">
      <c r="A259" s="16">
        <v>43983</v>
      </c>
      <c r="B259">
        <v>533.9503426</v>
      </c>
      <c r="C259" s="19">
        <f t="shared" si="3"/>
        <v>-5.7692446771513417E-3</v>
      </c>
    </row>
    <row r="260" spans="1:3" x14ac:dyDescent="0.25">
      <c r="A260" s="16">
        <v>44013</v>
      </c>
      <c r="B260">
        <v>525.96853320000002</v>
      </c>
      <c r="C260" s="19">
        <f t="shared" ref="C260:C304" si="4">B260/B259-1</f>
        <v>-1.4948598705141092E-2</v>
      </c>
    </row>
    <row r="261" spans="1:3" x14ac:dyDescent="0.25">
      <c r="A261" s="16">
        <v>44044</v>
      </c>
      <c r="B261">
        <v>590.9623431</v>
      </c>
      <c r="C261" s="19">
        <f t="shared" si="4"/>
        <v>0.12356976852698143</v>
      </c>
    </row>
    <row r="262" spans="1:3" x14ac:dyDescent="0.25">
      <c r="A262" s="16">
        <v>44075</v>
      </c>
      <c r="B262">
        <v>583.46839550000004</v>
      </c>
      <c r="C262" s="19">
        <f t="shared" si="4"/>
        <v>-1.268092237601659E-2</v>
      </c>
    </row>
    <row r="263" spans="1:3" x14ac:dyDescent="0.25">
      <c r="A263" s="16">
        <v>44105</v>
      </c>
      <c r="B263">
        <v>572.76551900000004</v>
      </c>
      <c r="C263" s="19">
        <f t="shared" si="4"/>
        <v>-1.8343541111302542E-2</v>
      </c>
    </row>
    <row r="264" spans="1:3" x14ac:dyDescent="0.25">
      <c r="A264" s="16">
        <v>44136</v>
      </c>
      <c r="B264">
        <v>561.76765990000001</v>
      </c>
      <c r="C264" s="19">
        <f t="shared" si="4"/>
        <v>-1.9201328877480939E-2</v>
      </c>
    </row>
    <row r="265" spans="1:3" x14ac:dyDescent="0.25">
      <c r="A265" s="16">
        <v>44166</v>
      </c>
      <c r="B265">
        <v>520.35977109999999</v>
      </c>
      <c r="C265" s="19">
        <f t="shared" si="4"/>
        <v>-7.3709990367496481E-2</v>
      </c>
    </row>
    <row r="266" spans="1:3" x14ac:dyDescent="0.25">
      <c r="A266" s="16">
        <v>44197</v>
      </c>
      <c r="B266">
        <v>554.75896169999999</v>
      </c>
      <c r="C266" s="19">
        <f t="shared" si="4"/>
        <v>6.6106552640075922E-2</v>
      </c>
    </row>
    <row r="267" spans="1:3" x14ac:dyDescent="0.25">
      <c r="A267" s="16">
        <v>44228</v>
      </c>
      <c r="B267">
        <v>528.90101709999999</v>
      </c>
      <c r="C267" s="19">
        <f t="shared" si="4"/>
        <v>-4.6611134538072307E-2</v>
      </c>
    </row>
    <row r="268" spans="1:3" x14ac:dyDescent="0.25">
      <c r="A268" s="16">
        <v>44256</v>
      </c>
      <c r="B268">
        <v>512.56067440000004</v>
      </c>
      <c r="C268" s="19">
        <f t="shared" si="4"/>
        <v>-3.089489747929608E-2</v>
      </c>
    </row>
    <row r="269" spans="1:3" x14ac:dyDescent="0.25">
      <c r="A269" s="16">
        <v>44287</v>
      </c>
      <c r="B269">
        <v>508.06317539999998</v>
      </c>
      <c r="C269" s="19">
        <f t="shared" si="4"/>
        <v>-8.7745689917877456E-3</v>
      </c>
    </row>
    <row r="270" spans="1:3" x14ac:dyDescent="0.25">
      <c r="A270" s="16">
        <v>44317</v>
      </c>
      <c r="B270">
        <v>519.68181070000003</v>
      </c>
      <c r="C270" s="19">
        <f t="shared" si="4"/>
        <v>2.2868485382457893E-2</v>
      </c>
    </row>
    <row r="271" spans="1:3" x14ac:dyDescent="0.25">
      <c r="A271" s="16">
        <v>44348</v>
      </c>
      <c r="B271">
        <v>560.09453069999995</v>
      </c>
      <c r="C271" s="19">
        <f t="shared" si="4"/>
        <v>7.7764353433045663E-2</v>
      </c>
    </row>
    <row r="272" spans="1:3" x14ac:dyDescent="0.25">
      <c r="A272" s="16">
        <v>44378</v>
      </c>
      <c r="B272">
        <v>534.64261629999999</v>
      </c>
      <c r="C272" s="19">
        <f t="shared" si="4"/>
        <v>-4.5442176284404057E-2</v>
      </c>
    </row>
    <row r="273" spans="1:3" x14ac:dyDescent="0.25">
      <c r="A273" s="16">
        <v>44409</v>
      </c>
      <c r="B273">
        <v>536.86440679999998</v>
      </c>
      <c r="C273" s="19">
        <f t="shared" si="4"/>
        <v>4.1556554458301864E-3</v>
      </c>
    </row>
    <row r="274" spans="1:3" x14ac:dyDescent="0.25">
      <c r="A274" s="16">
        <v>44440</v>
      </c>
      <c r="B274">
        <v>549.10598600000003</v>
      </c>
      <c r="C274" s="19">
        <f t="shared" si="4"/>
        <v>2.2801994404819004E-2</v>
      </c>
    </row>
    <row r="275" spans="1:3" x14ac:dyDescent="0.25">
      <c r="A275" s="16">
        <v>44470</v>
      </c>
      <c r="B275">
        <v>534.88573410000004</v>
      </c>
      <c r="C275" s="19">
        <f t="shared" si="4"/>
        <v>-2.5897098670492391E-2</v>
      </c>
    </row>
    <row r="276" spans="1:3" x14ac:dyDescent="0.25">
      <c r="A276" s="16">
        <v>44501</v>
      </c>
      <c r="B276">
        <v>556.21511469999996</v>
      </c>
      <c r="C276" s="19">
        <f t="shared" si="4"/>
        <v>3.9876517992929461E-2</v>
      </c>
    </row>
    <row r="277" spans="1:3" x14ac:dyDescent="0.25">
      <c r="A277" s="16">
        <v>44531</v>
      </c>
      <c r="B277">
        <v>553.18960949999996</v>
      </c>
      <c r="C277" s="19">
        <f t="shared" si="4"/>
        <v>-5.4394516079122601E-3</v>
      </c>
    </row>
    <row r="278" spans="1:3" x14ac:dyDescent="0.25">
      <c r="A278" s="16">
        <v>44562</v>
      </c>
      <c r="B278">
        <v>565.10881199999994</v>
      </c>
      <c r="C278" s="19">
        <f t="shared" si="4"/>
        <v>2.1546323892043251E-2</v>
      </c>
    </row>
    <row r="279" spans="1:3" x14ac:dyDescent="0.25">
      <c r="A279" s="16">
        <v>44593</v>
      </c>
      <c r="B279">
        <v>563.70277980000003</v>
      </c>
      <c r="C279" s="19">
        <f t="shared" si="4"/>
        <v>-2.4880733942614919E-3</v>
      </c>
    </row>
    <row r="280" spans="1:3" x14ac:dyDescent="0.25">
      <c r="A280" s="16">
        <v>44621</v>
      </c>
      <c r="B280">
        <v>609.48345800000004</v>
      </c>
      <c r="C280" s="19">
        <f t="shared" si="4"/>
        <v>8.121421401583806E-2</v>
      </c>
    </row>
    <row r="281" spans="1:3" x14ac:dyDescent="0.25">
      <c r="A281" s="16">
        <v>44652</v>
      </c>
      <c r="B281">
        <v>643.92141979999997</v>
      </c>
      <c r="C281" s="19">
        <f t="shared" si="4"/>
        <v>5.6503521708377358E-2</v>
      </c>
    </row>
    <row r="282" spans="1:3" x14ac:dyDescent="0.25">
      <c r="A282" s="16">
        <v>44682</v>
      </c>
      <c r="B282">
        <v>613.17677760000004</v>
      </c>
      <c r="C282" s="19">
        <f t="shared" si="4"/>
        <v>-4.7745953550588749E-2</v>
      </c>
    </row>
    <row r="283" spans="1:3" x14ac:dyDescent="0.25">
      <c r="A283" s="16">
        <v>44713</v>
      </c>
      <c r="B283">
        <v>620.88069540000004</v>
      </c>
      <c r="C283" s="19">
        <f t="shared" si="4"/>
        <v>1.2563942538974526E-2</v>
      </c>
    </row>
    <row r="284" spans="1:3" x14ac:dyDescent="0.25">
      <c r="A284" s="16">
        <v>44743</v>
      </c>
      <c r="B284">
        <v>603.80317579999996</v>
      </c>
      <c r="C284" s="19">
        <f t="shared" si="4"/>
        <v>-2.7505315798227459E-2</v>
      </c>
    </row>
    <row r="285" spans="1:3" x14ac:dyDescent="0.25">
      <c r="A285" s="16">
        <v>44774</v>
      </c>
      <c r="B285">
        <v>616.98956780000003</v>
      </c>
      <c r="C285" s="19">
        <f t="shared" si="4"/>
        <v>2.1838891427705676E-2</v>
      </c>
    </row>
    <row r="286" spans="1:3" x14ac:dyDescent="0.25">
      <c r="A286" s="16">
        <v>44805</v>
      </c>
      <c r="B286">
        <v>612.59327399999995</v>
      </c>
      <c r="C286" s="19">
        <f t="shared" si="4"/>
        <v>-7.1253940575947139E-3</v>
      </c>
    </row>
    <row r="287" spans="1:3" x14ac:dyDescent="0.25">
      <c r="A287" s="16">
        <v>44835</v>
      </c>
      <c r="B287">
        <v>602.42792110000005</v>
      </c>
      <c r="C287" s="19">
        <f t="shared" si="4"/>
        <v>-1.6593967533505616E-2</v>
      </c>
    </row>
    <row r="288" spans="1:3" x14ac:dyDescent="0.25">
      <c r="A288" s="16">
        <v>44866</v>
      </c>
      <c r="B288">
        <v>559.81788240000003</v>
      </c>
      <c r="C288" s="19">
        <f t="shared" si="4"/>
        <v>-7.073051763968119E-2</v>
      </c>
    </row>
    <row r="289" spans="1:3" x14ac:dyDescent="0.25">
      <c r="A289" s="16">
        <v>44896</v>
      </c>
      <c r="B289">
        <v>584.40830059999996</v>
      </c>
      <c r="C289" s="19">
        <f t="shared" si="4"/>
        <v>4.392574616333822E-2</v>
      </c>
    </row>
    <row r="290" spans="1:3" x14ac:dyDescent="0.25">
      <c r="A290" s="16">
        <v>44927</v>
      </c>
      <c r="B290">
        <v>595.9661079</v>
      </c>
      <c r="C290" s="19">
        <f t="shared" si="4"/>
        <v>1.9776938979364056E-2</v>
      </c>
    </row>
    <row r="291" spans="1:3" x14ac:dyDescent="0.25">
      <c r="A291" s="16">
        <v>44958</v>
      </c>
      <c r="B291">
        <v>633.18241839999996</v>
      </c>
      <c r="C291" s="19">
        <f t="shared" si="4"/>
        <v>6.2447025102045917E-2</v>
      </c>
    </row>
    <row r="292" spans="1:3" x14ac:dyDescent="0.25">
      <c r="A292" s="16">
        <v>44986</v>
      </c>
      <c r="B292">
        <v>590.8756439</v>
      </c>
      <c r="C292" s="19">
        <f t="shared" si="4"/>
        <v>-6.6816091651606069E-2</v>
      </c>
    </row>
    <row r="293" spans="1:3" x14ac:dyDescent="0.25">
      <c r="A293" s="16">
        <v>45017</v>
      </c>
      <c r="B293">
        <v>636.32246380000004</v>
      </c>
      <c r="C293" s="19">
        <f t="shared" si="4"/>
        <v>7.6914356462612021E-2</v>
      </c>
    </row>
    <row r="294" spans="1:3" x14ac:dyDescent="0.25">
      <c r="A294" s="16">
        <v>45047</v>
      </c>
      <c r="B294">
        <v>660.97240469999997</v>
      </c>
      <c r="C294" s="19">
        <f t="shared" si="4"/>
        <v>3.8738127761190455E-2</v>
      </c>
    </row>
    <row r="295" spans="1:3" x14ac:dyDescent="0.25">
      <c r="A295" s="16">
        <v>45078</v>
      </c>
      <c r="B295">
        <v>629.85347990000002</v>
      </c>
      <c r="C295" s="19">
        <f t="shared" si="4"/>
        <v>-4.7080520425242467E-2</v>
      </c>
    </row>
    <row r="296" spans="1:3" x14ac:dyDescent="0.25">
      <c r="A296" s="16">
        <v>45108</v>
      </c>
      <c r="B296">
        <v>610.34482760000003</v>
      </c>
      <c r="C296" s="19">
        <f t="shared" si="4"/>
        <v>-3.0973318275700157E-2</v>
      </c>
    </row>
    <row r="297" spans="1:3" x14ac:dyDescent="0.25">
      <c r="A297" s="16">
        <v>45139</v>
      </c>
      <c r="B297">
        <v>629.94741209999995</v>
      </c>
      <c r="C297" s="19">
        <f t="shared" si="4"/>
        <v>3.2117228841082035E-2</v>
      </c>
    </row>
    <row r="298" spans="1:3" x14ac:dyDescent="0.25">
      <c r="A298" s="16">
        <v>45170</v>
      </c>
      <c r="B298">
        <v>637.09372640000004</v>
      </c>
      <c r="C298" s="19">
        <f t="shared" si="4"/>
        <v>1.1344302973127718E-2</v>
      </c>
    </row>
    <row r="299" spans="1:3" x14ac:dyDescent="0.25">
      <c r="A299" s="16">
        <v>45200</v>
      </c>
      <c r="B299">
        <v>605.12869039999998</v>
      </c>
      <c r="C299" s="19">
        <f t="shared" si="4"/>
        <v>-5.0173207921264007E-2</v>
      </c>
    </row>
    <row r="300" spans="1:3" x14ac:dyDescent="0.25">
      <c r="A300" s="16">
        <v>45231</v>
      </c>
      <c r="B300">
        <v>638.88888889999998</v>
      </c>
      <c r="C300" s="19">
        <f t="shared" si="4"/>
        <v>5.579011379824661E-2</v>
      </c>
    </row>
    <row r="301" spans="1:3" x14ac:dyDescent="0.25">
      <c r="A301" s="16">
        <v>45261</v>
      </c>
      <c r="B301">
        <v>641.38492140000005</v>
      </c>
      <c r="C301" s="19">
        <f t="shared" si="4"/>
        <v>3.9068334781930947E-3</v>
      </c>
    </row>
    <row r="302" spans="1:3" x14ac:dyDescent="0.25">
      <c r="A302" s="16">
        <v>45292</v>
      </c>
      <c r="B302">
        <v>661.44633810000005</v>
      </c>
      <c r="C302" s="19">
        <f t="shared" si="4"/>
        <v>3.1278279283850852E-2</v>
      </c>
    </row>
    <row r="303" spans="1:3" x14ac:dyDescent="0.25">
      <c r="A303" s="16">
        <v>45323</v>
      </c>
      <c r="B303">
        <v>657.07411860000002</v>
      </c>
      <c r="C303" s="19">
        <f t="shared" si="4"/>
        <v>-6.6100895086352862E-3</v>
      </c>
    </row>
    <row r="304" spans="1:3" x14ac:dyDescent="0.25">
      <c r="A304" s="16">
        <v>45352</v>
      </c>
      <c r="B304">
        <v>694.00426279999999</v>
      </c>
      <c r="C304" s="19">
        <f t="shared" si="4"/>
        <v>5.6203924571988084E-2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Dati</vt:lpstr>
      <vt:lpstr>Statistiche</vt:lpstr>
      <vt:lpstr>Istogrammi</vt:lpstr>
      <vt:lpstr>Boxplot</vt:lpstr>
      <vt:lpstr>Turista</vt:lpstr>
      <vt:lpstr>Turista x1000</vt:lpstr>
      <vt:lpstr>S&amp;PTR</vt:lpstr>
      <vt:lpstr>BTC</vt:lpstr>
      <vt:lpstr>Tbond5</vt:lpstr>
      <vt:lpstr>Gold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Coletti Paolo</dc:creator>
  <cp:lastModifiedBy>Coletti Paolo</cp:lastModifiedBy>
  <dcterms:created xsi:type="dcterms:W3CDTF">2024-04-21T16:32:36Z</dcterms:created>
  <dcterms:modified xsi:type="dcterms:W3CDTF">2024-04-24T10:24:18Z</dcterms:modified>
</cp:coreProperties>
</file>